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075"/>
  </bookViews>
  <sheets>
    <sheet name="СВОД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D20" i="1"/>
  <c r="E20" s="1"/>
  <c r="C20"/>
  <c r="D19"/>
  <c r="E19" s="1"/>
  <c r="C19"/>
  <c r="E18"/>
  <c r="D18"/>
  <c r="C18"/>
  <c r="D17"/>
  <c r="E17" s="1"/>
  <c r="C17"/>
  <c r="D16"/>
  <c r="E16" s="1"/>
  <c r="C16"/>
  <c r="D15"/>
  <c r="E15" s="1"/>
  <c r="C15"/>
  <c r="E14"/>
  <c r="D14"/>
  <c r="C14"/>
  <c r="D13"/>
  <c r="E13" s="1"/>
  <c r="C13"/>
  <c r="D12"/>
  <c r="C12"/>
  <c r="E12" s="1"/>
  <c r="D11"/>
  <c r="E11" s="1"/>
  <c r="C11"/>
  <c r="E10"/>
  <c r="C10"/>
  <c r="D9"/>
  <c r="C9"/>
  <c r="E9" s="1"/>
  <c r="D8"/>
  <c r="E8" s="1"/>
  <c r="C8"/>
  <c r="E7"/>
  <c r="D7"/>
  <c r="C7"/>
  <c r="D6"/>
  <c r="D21" s="1"/>
  <c r="C6"/>
  <c r="D5"/>
  <c r="C5"/>
  <c r="E5" s="1"/>
  <c r="D4"/>
  <c r="E4" s="1"/>
  <c r="C4"/>
  <c r="C21" s="1"/>
  <c r="E21" l="1"/>
  <c r="E6"/>
</calcChain>
</file>

<file path=xl/sharedStrings.xml><?xml version="1.0" encoding="utf-8"?>
<sst xmlns="http://schemas.openxmlformats.org/spreadsheetml/2006/main" count="24" uniqueCount="24">
  <si>
    <t>Отчет по муниципальным программам за 9 месяцев 2019 года</t>
  </si>
  <si>
    <t>№ п/п</t>
  </si>
  <si>
    <t>Муниципальные программы</t>
  </si>
  <si>
    <t>План на 2019г. с учетом изменений (тыс. руб.)</t>
  </si>
  <si>
    <t>Фактически  использовано  средств за 9 месяцев 2019г. (тыс. руб.)</t>
  </si>
  <si>
    <t>% исполнения</t>
  </si>
  <si>
    <t>Раздел 1 "Развитие агропромышленного комплекса" в составе Комплексной программы СЭР МР "Кизилюртовский район" на 2019-2021 годы (П-135 от 17.12.2018г.)</t>
  </si>
  <si>
    <t>Раздел 2 "Развитие культуры" в составе Комплексной программы СЭР МР "Кизилюртовский район" на 2019-2021 годы (П-135 от 17.12.2018г.)</t>
  </si>
  <si>
    <t>Раздел 3 "Развитие туризма" в составе Комплексной программы СЭР МР "Кизилюртовский район" на 2019-2021 годы (П-135 от 17.12.2018г.)</t>
  </si>
  <si>
    <t>Раздел 4 "Развитие молодежной политики" в составе Комплексной программы СЭР МР "Кизилюртовский район" на 2019-2021 годы (П-135 от 17.12.2018г.)</t>
  </si>
  <si>
    <t>Раздел 5 "Развитие физической культуры и спорта" в составе Комплексной программы СЭР МР "Кизилюртовский район" на 2019-2021 годы (П-135 от 17.12.2018г.)</t>
  </si>
  <si>
    <t>Раздел 6 "Развитие системы образования" в составе Комплексной программы СЭР МР "Кизилюртовский район" на 2019-2021 годы (П-135 от 17.12.2018г.)</t>
  </si>
  <si>
    <t>Раздел 7 "Развитие жилищно-коммунального хозяйства" в составе Комплексной программы СЭР МР "Кизилюртовский район" на 2019-2021 годы (П-135 от 17.12.2018г.)</t>
  </si>
  <si>
    <t>Муниципальная программа "Защита населения и территорий от чрезвычайных ситуаций, обеспечение пожарной безопасности и безопасности людей на водных объектах в МР «Кизилюртовский район» на 2019-2022 годы"  (П-100 от 03.09.2018г.)</t>
  </si>
  <si>
    <t>Муниципальная Программа "Комплексные меры противодействия злоупотреблению наркотическими средствами и их незаконному обороту на территории Кизилюртовского района на 2018-2019 годы" (П-58 от 24.04.2018г.)</t>
  </si>
  <si>
    <t>Муниципальная программа МР "Кизилюртовский район" О противодействии коррупции в МР "Кизилюртовкий район" на 2019-2023 годы" (П-115 от 02.11.2018г.)</t>
  </si>
  <si>
    <t>Комплексная программа  противодействие идеологии терроризма в МР «Кизилюртовский район» на 2019 год (П-128 от 04.12.2018г.)</t>
  </si>
  <si>
    <t>Муниципальная программа "Профилактика правонарушений и противодействие преступности в Кизилюртовском районе на 2017 -2020 годы (П-19а от 07.02.2017г.)</t>
  </si>
  <si>
    <t>Муниципальная программа "Формирование законопослушного поведения участников дорожного движения в МР "Кизилюртовский район" на 2018-2020 годы" (П-36 от 12.03.2018г.)</t>
  </si>
  <si>
    <t>Муниципальная программа "Оформление права собственности и использование имущества МР "Кизилюртовский район" на 2017-2019 годы"  (П-356а от 21.12.2016г.)</t>
  </si>
  <si>
    <t>Муниципальная программа "Развитие муниципальной службы в муниципальном районе "Кизилюртовский район" Республики Дагестан на 2018-2019годы" (П-105 от 24.11.2017г.)</t>
  </si>
  <si>
    <t>Муниципальная программа "Ремонт автомобильных дорог общего пользования местного значения МР "Кизилюртовский район" на 2019-2021годы" (П-36 от 18.03.2019г.)</t>
  </si>
  <si>
    <t>Муниципальная программа "Формирование современной городской среды" на территории МР "Кизилюртовский район" на 2018-2022 годы" (П-116 от 15.12.2017г.)</t>
  </si>
  <si>
    <t>Всего по программам: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</si>
</sst>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_р_._-;\-* #,##0_р_._-;_-* &quot;-&quot;??_р_.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justify" vertical="top" wrapText="1"/>
    </xf>
    <xf numFmtId="2" fontId="5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/>
    <xf numFmtId="2" fontId="4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</cellXfs>
  <cellStyles count="3">
    <cellStyle name="Обычный" xfId="0" builtinId="0"/>
    <cellStyle name="Финансовый 2" xfId="1"/>
    <cellStyle name="Финансов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%20&#1087;&#1086;%20&#1084;&#1091;&#1085;&#1080;&#1094;&#1080;&#1087;&#1072;&#1083;&#1100;&#1085;&#1099;&#1084;%20&#1087;&#1088;&#1086;&#1075;&#1088;&#1072;&#1084;&#1084;&#1072;&#1084;%20&#1079;&#1072;%209%20&#1084;&#1077;&#1089;&#1103;&#1094;&#1077;&#1074;_&#1085;&#1072;%20&#1089;&#1072;&#1081;&#109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"/>
      <sheetName val="АПК"/>
      <sheetName val="культура"/>
      <sheetName val="туризм "/>
      <sheetName val="МП"/>
      <sheetName val="спорт"/>
      <sheetName val="УО"/>
      <sheetName val="ЖКХ"/>
      <sheetName val="ГО и ЧС"/>
      <sheetName val="наркотики"/>
      <sheetName val="Терроризм"/>
      <sheetName val="Прест"/>
      <sheetName val="дор.движ"/>
      <sheetName val="Архитектура"/>
      <sheetName val="Коррупция"/>
      <sheetName val="Мун.служба"/>
      <sheetName val="Рем.дорог"/>
      <sheetName val="гор.среда"/>
      <sheetName val="Приложение №1"/>
      <sheetName val="Приложение №2"/>
    </sheetNames>
    <sheetDataSet>
      <sheetData sheetId="0"/>
      <sheetData sheetId="1">
        <row r="29">
          <cell r="D29">
            <v>81457</v>
          </cell>
          <cell r="E29">
            <v>190</v>
          </cell>
          <cell r="G29">
            <v>79587</v>
          </cell>
        </row>
      </sheetData>
      <sheetData sheetId="2">
        <row r="27">
          <cell r="D27">
            <v>7203.3369999999995</v>
          </cell>
          <cell r="E27">
            <v>7136.0369999999994</v>
          </cell>
        </row>
      </sheetData>
      <sheetData sheetId="3">
        <row r="18">
          <cell r="D18">
            <v>100</v>
          </cell>
          <cell r="E18">
            <v>43</v>
          </cell>
        </row>
      </sheetData>
      <sheetData sheetId="4">
        <row r="27">
          <cell r="D27">
            <v>500</v>
          </cell>
          <cell r="E27">
            <v>240.1</v>
          </cell>
        </row>
      </sheetData>
      <sheetData sheetId="5">
        <row r="30">
          <cell r="D30">
            <v>750</v>
          </cell>
          <cell r="E30">
            <v>564.49</v>
          </cell>
        </row>
      </sheetData>
      <sheetData sheetId="6">
        <row r="19">
          <cell r="D19">
            <v>10548.445</v>
          </cell>
          <cell r="E19">
            <v>10368.445</v>
          </cell>
        </row>
      </sheetData>
      <sheetData sheetId="7"/>
      <sheetData sheetId="8">
        <row r="25">
          <cell r="C25">
            <v>3950</v>
          </cell>
          <cell r="E25">
            <v>3497.73</v>
          </cell>
        </row>
      </sheetData>
      <sheetData sheetId="9">
        <row r="11">
          <cell r="D11">
            <v>30</v>
          </cell>
          <cell r="E11">
            <v>0</v>
          </cell>
        </row>
      </sheetData>
      <sheetData sheetId="10">
        <row r="11">
          <cell r="C11">
            <v>120</v>
          </cell>
          <cell r="E11">
            <v>30</v>
          </cell>
        </row>
      </sheetData>
      <sheetData sheetId="11">
        <row r="7">
          <cell r="C7">
            <v>10</v>
          </cell>
          <cell r="E7">
            <v>0</v>
          </cell>
        </row>
      </sheetData>
      <sheetData sheetId="12">
        <row r="8">
          <cell r="C8">
            <v>20</v>
          </cell>
          <cell r="E8">
            <v>0</v>
          </cell>
        </row>
      </sheetData>
      <sheetData sheetId="13">
        <row r="10">
          <cell r="D10">
            <v>800</v>
          </cell>
          <cell r="E10">
            <v>400</v>
          </cell>
        </row>
      </sheetData>
      <sheetData sheetId="14">
        <row r="11">
          <cell r="C11">
            <v>50</v>
          </cell>
          <cell r="E11">
            <v>20</v>
          </cell>
        </row>
      </sheetData>
      <sheetData sheetId="15">
        <row r="7">
          <cell r="D7">
            <v>134.68635</v>
          </cell>
          <cell r="E7">
            <v>0</v>
          </cell>
        </row>
      </sheetData>
      <sheetData sheetId="16">
        <row r="7">
          <cell r="C7">
            <v>10795.996999999999</v>
          </cell>
          <cell r="E7">
            <v>0</v>
          </cell>
        </row>
      </sheetData>
      <sheetData sheetId="17">
        <row r="9">
          <cell r="C9">
            <v>20940.875999999997</v>
          </cell>
          <cell r="E9">
            <v>7556.2199999999993</v>
          </cell>
        </row>
      </sheetData>
      <sheetData sheetId="18">
        <row r="118">
          <cell r="I118">
            <v>160003.71899999998</v>
          </cell>
        </row>
      </sheetData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8"/>
  <sheetViews>
    <sheetView tabSelected="1" workbookViewId="0">
      <selection activeCell="H3" sqref="H3"/>
    </sheetView>
  </sheetViews>
  <sheetFormatPr defaultRowHeight="15.75"/>
  <cols>
    <col min="1" max="1" width="4.140625" style="16" customWidth="1"/>
    <col min="2" max="2" width="61.42578125" style="17" customWidth="1"/>
    <col min="3" max="3" width="13.42578125" style="19" customWidth="1"/>
    <col min="4" max="4" width="19.7109375" style="18" customWidth="1"/>
    <col min="5" max="5" width="16" style="18" customWidth="1"/>
    <col min="6" max="6" width="17.7109375" customWidth="1"/>
    <col min="7" max="7" width="12.42578125" customWidth="1"/>
    <col min="8" max="8" width="14" customWidth="1"/>
  </cols>
  <sheetData>
    <row r="1" spans="1:6" ht="15.75" customHeight="1">
      <c r="A1" s="1" t="s">
        <v>0</v>
      </c>
      <c r="B1" s="1"/>
      <c r="C1" s="1"/>
      <c r="D1" s="1"/>
      <c r="E1" s="1"/>
    </row>
    <row r="2" spans="1:6" ht="87" customHeight="1">
      <c r="A2" s="2" t="s">
        <v>1</v>
      </c>
      <c r="B2" s="3" t="s">
        <v>2</v>
      </c>
      <c r="C2" s="4" t="s">
        <v>3</v>
      </c>
      <c r="D2" s="3" t="s">
        <v>4</v>
      </c>
      <c r="E2" s="3" t="s">
        <v>5</v>
      </c>
    </row>
    <row r="3" spans="1:6">
      <c r="A3" s="5">
        <v>1</v>
      </c>
      <c r="B3" s="6">
        <v>2</v>
      </c>
      <c r="C3" s="7">
        <v>3</v>
      </c>
      <c r="D3" s="6">
        <v>4</v>
      </c>
      <c r="E3" s="6">
        <v>5</v>
      </c>
    </row>
    <row r="4" spans="1:6" ht="53.25" customHeight="1">
      <c r="A4" s="8">
        <v>1</v>
      </c>
      <c r="B4" s="9" t="s">
        <v>6</v>
      </c>
      <c r="C4" s="10">
        <f>[1]АПК!D29</f>
        <v>81457</v>
      </c>
      <c r="D4" s="10">
        <f>[1]АПК!E29+[1]АПК!G29</f>
        <v>79777</v>
      </c>
      <c r="E4" s="11">
        <f t="shared" ref="E4:E21" si="0">D4/C4*100</f>
        <v>97.937562149354875</v>
      </c>
      <c r="F4" s="12"/>
    </row>
    <row r="5" spans="1:6" ht="50.25" customHeight="1">
      <c r="A5" s="8">
        <v>2</v>
      </c>
      <c r="B5" s="9" t="s">
        <v>7</v>
      </c>
      <c r="C5" s="10">
        <f>[1]культура!D27</f>
        <v>7203.3369999999995</v>
      </c>
      <c r="D5" s="10">
        <f>[1]культура!E27</f>
        <v>7136.0369999999994</v>
      </c>
      <c r="E5" s="11">
        <f t="shared" si="0"/>
        <v>99.065710794871876</v>
      </c>
    </row>
    <row r="6" spans="1:6" ht="49.5" customHeight="1">
      <c r="A6" s="8">
        <v>3</v>
      </c>
      <c r="B6" s="9" t="s">
        <v>8</v>
      </c>
      <c r="C6" s="10">
        <f>'[1]туризм '!D18</f>
        <v>100</v>
      </c>
      <c r="D6" s="10">
        <f>'[1]туризм '!E18</f>
        <v>43</v>
      </c>
      <c r="E6" s="11">
        <f t="shared" si="0"/>
        <v>43</v>
      </c>
    </row>
    <row r="7" spans="1:6" ht="48" customHeight="1">
      <c r="A7" s="8">
        <v>4</v>
      </c>
      <c r="B7" s="9" t="s">
        <v>9</v>
      </c>
      <c r="C7" s="10">
        <f>[1]МП!D27</f>
        <v>500</v>
      </c>
      <c r="D7" s="10">
        <f>[1]МП!E27</f>
        <v>240.1</v>
      </c>
      <c r="E7" s="11">
        <f t="shared" si="0"/>
        <v>48.02</v>
      </c>
    </row>
    <row r="8" spans="1:6" ht="48.75" customHeight="1">
      <c r="A8" s="8">
        <v>5</v>
      </c>
      <c r="B8" s="9" t="s">
        <v>10</v>
      </c>
      <c r="C8" s="10">
        <f>[1]спорт!D30</f>
        <v>750</v>
      </c>
      <c r="D8" s="10">
        <f>[1]спорт!E30</f>
        <v>564.49</v>
      </c>
      <c r="E8" s="11">
        <f t="shared" si="0"/>
        <v>75.265333333333345</v>
      </c>
    </row>
    <row r="9" spans="1:6" ht="47.25">
      <c r="A9" s="8">
        <v>6</v>
      </c>
      <c r="B9" s="9" t="s">
        <v>11</v>
      </c>
      <c r="C9" s="10">
        <f>[1]УО!D19</f>
        <v>10548.445</v>
      </c>
      <c r="D9" s="10">
        <f>[1]УО!E19</f>
        <v>10368.445</v>
      </c>
      <c r="E9" s="11">
        <f t="shared" si="0"/>
        <v>98.293587348656615</v>
      </c>
    </row>
    <row r="10" spans="1:6" ht="51.75" customHeight="1">
      <c r="A10" s="8">
        <v>7</v>
      </c>
      <c r="B10" s="9" t="s">
        <v>12</v>
      </c>
      <c r="C10" s="10">
        <f>'[1]Приложение №1'!I118</f>
        <v>160003.71899999998</v>
      </c>
      <c r="D10" s="10">
        <v>0</v>
      </c>
      <c r="E10" s="11">
        <f t="shared" si="0"/>
        <v>0</v>
      </c>
    </row>
    <row r="11" spans="1:6" ht="68.25" customHeight="1">
      <c r="A11" s="8">
        <v>8</v>
      </c>
      <c r="B11" s="9" t="s">
        <v>13</v>
      </c>
      <c r="C11" s="10">
        <f>'[1]ГО и ЧС'!C25</f>
        <v>3950</v>
      </c>
      <c r="D11" s="10">
        <f>'[1]ГО и ЧС'!E25</f>
        <v>3497.73</v>
      </c>
      <c r="E11" s="11">
        <f t="shared" si="0"/>
        <v>88.55012658227848</v>
      </c>
    </row>
    <row r="12" spans="1:6" ht="78" customHeight="1">
      <c r="A12" s="8">
        <v>9</v>
      </c>
      <c r="B12" s="9" t="s">
        <v>14</v>
      </c>
      <c r="C12" s="10">
        <f>[1]наркотики!D11</f>
        <v>30</v>
      </c>
      <c r="D12" s="10">
        <f>[1]наркотики!E11</f>
        <v>0</v>
      </c>
      <c r="E12" s="11">
        <f t="shared" si="0"/>
        <v>0</v>
      </c>
    </row>
    <row r="13" spans="1:6" ht="50.25" customHeight="1">
      <c r="A13" s="8">
        <v>10</v>
      </c>
      <c r="B13" s="9" t="s">
        <v>15</v>
      </c>
      <c r="C13" s="10">
        <f>[1]Коррупция!C11</f>
        <v>50</v>
      </c>
      <c r="D13" s="10">
        <f>[1]Коррупция!E11</f>
        <v>20</v>
      </c>
      <c r="E13" s="11">
        <f t="shared" si="0"/>
        <v>40</v>
      </c>
    </row>
    <row r="14" spans="1:6" ht="49.5" customHeight="1">
      <c r="A14" s="8">
        <v>11</v>
      </c>
      <c r="B14" s="9" t="s">
        <v>16</v>
      </c>
      <c r="C14" s="10">
        <f>[1]Терроризм!C11</f>
        <v>120</v>
      </c>
      <c r="D14" s="10">
        <f>[1]Терроризм!E11</f>
        <v>30</v>
      </c>
      <c r="E14" s="11">
        <f t="shared" si="0"/>
        <v>25</v>
      </c>
    </row>
    <row r="15" spans="1:6" ht="53.25" customHeight="1">
      <c r="A15" s="8">
        <v>12</v>
      </c>
      <c r="B15" s="9" t="s">
        <v>17</v>
      </c>
      <c r="C15" s="10">
        <f>[1]Прест!C7</f>
        <v>10</v>
      </c>
      <c r="D15" s="10">
        <f>[1]Прест!E7</f>
        <v>0</v>
      </c>
      <c r="E15" s="11">
        <f t="shared" si="0"/>
        <v>0</v>
      </c>
    </row>
    <row r="16" spans="1:6" ht="65.25" customHeight="1">
      <c r="A16" s="8">
        <v>13</v>
      </c>
      <c r="B16" s="9" t="s">
        <v>18</v>
      </c>
      <c r="C16" s="10">
        <f>[1]дор.движ!C8</f>
        <v>20</v>
      </c>
      <c r="D16" s="10">
        <f>[1]дор.движ!E8</f>
        <v>0</v>
      </c>
      <c r="E16" s="11">
        <f t="shared" si="0"/>
        <v>0</v>
      </c>
    </row>
    <row r="17" spans="1:5" ht="66.75" customHeight="1">
      <c r="A17" s="8">
        <v>14</v>
      </c>
      <c r="B17" s="9" t="s">
        <v>19</v>
      </c>
      <c r="C17" s="13">
        <f>[1]Архитектура!D10</f>
        <v>800</v>
      </c>
      <c r="D17" s="13">
        <f>[1]Архитектура!E10</f>
        <v>400</v>
      </c>
      <c r="E17" s="11">
        <f t="shared" si="0"/>
        <v>50</v>
      </c>
    </row>
    <row r="18" spans="1:5" ht="63">
      <c r="A18" s="8">
        <v>15</v>
      </c>
      <c r="B18" s="9" t="s">
        <v>20</v>
      </c>
      <c r="C18" s="11">
        <f>[1]Мун.служба!D7</f>
        <v>134.68635</v>
      </c>
      <c r="D18" s="10">
        <f>[1]Мун.служба!E7</f>
        <v>0</v>
      </c>
      <c r="E18" s="11">
        <f t="shared" si="0"/>
        <v>0</v>
      </c>
    </row>
    <row r="19" spans="1:5" ht="52.5" customHeight="1">
      <c r="A19" s="8">
        <v>16</v>
      </c>
      <c r="B19" s="9" t="s">
        <v>21</v>
      </c>
      <c r="C19" s="10">
        <f>[1]Рем.дорог!C7</f>
        <v>10795.996999999999</v>
      </c>
      <c r="D19" s="10">
        <f>[1]Рем.дорог!E7</f>
        <v>0</v>
      </c>
      <c r="E19" s="11">
        <f t="shared" si="0"/>
        <v>0</v>
      </c>
    </row>
    <row r="20" spans="1:5" ht="47.25">
      <c r="A20" s="8">
        <v>17</v>
      </c>
      <c r="B20" s="9" t="s">
        <v>22</v>
      </c>
      <c r="C20" s="10">
        <f>[1]гор.среда!C9</f>
        <v>20940.875999999997</v>
      </c>
      <c r="D20" s="10">
        <f>[1]гор.среда!E9</f>
        <v>7556.2199999999993</v>
      </c>
      <c r="E20" s="11">
        <f t="shared" si="0"/>
        <v>36.083590772420408</v>
      </c>
    </row>
    <row r="21" spans="1:5" ht="18" customHeight="1">
      <c r="A21" s="14"/>
      <c r="B21" s="9" t="s">
        <v>23</v>
      </c>
      <c r="C21" s="15">
        <f>SUM(C4:C20)</f>
        <v>297414.06034999993</v>
      </c>
      <c r="D21" s="15">
        <f t="shared" ref="D21" si="1">SUM(D4:D20)</f>
        <v>109633.02200000001</v>
      </c>
      <c r="E21" s="11">
        <f t="shared" si="0"/>
        <v>36.862084418935254</v>
      </c>
    </row>
    <row r="22" spans="1:5">
      <c r="C22" s="18"/>
    </row>
    <row r="23" spans="1:5">
      <c r="C23" s="18"/>
    </row>
    <row r="24" spans="1:5">
      <c r="C24" s="18"/>
    </row>
    <row r="25" spans="1:5">
      <c r="C25" s="18"/>
    </row>
    <row r="26" spans="1:5">
      <c r="C26" s="18"/>
    </row>
    <row r="27" spans="1:5">
      <c r="C27" s="18"/>
    </row>
    <row r="28" spans="1:5">
      <c r="C28" s="18"/>
    </row>
    <row r="29" spans="1:5">
      <c r="C29" s="18"/>
    </row>
    <row r="30" spans="1:5">
      <c r="C30" s="18"/>
    </row>
    <row r="31" spans="1:5">
      <c r="C31" s="18"/>
    </row>
    <row r="32" spans="1:5">
      <c r="C32" s="18"/>
    </row>
    <row r="33" spans="3:3">
      <c r="C33" s="18"/>
    </row>
    <row r="34" spans="3:3">
      <c r="C34" s="18"/>
    </row>
    <row r="35" spans="3:3">
      <c r="C35" s="18"/>
    </row>
    <row r="36" spans="3:3">
      <c r="C36" s="18"/>
    </row>
    <row r="37" spans="3:3">
      <c r="C37" s="18"/>
    </row>
    <row r="38" spans="3:3">
      <c r="C38" s="18"/>
    </row>
    <row r="39" spans="3:3">
      <c r="C39" s="18"/>
    </row>
    <row r="40" spans="3:3">
      <c r="C40" s="18"/>
    </row>
    <row r="41" spans="3:3">
      <c r="C41" s="18"/>
    </row>
    <row r="42" spans="3:3">
      <c r="C42" s="18"/>
    </row>
    <row r="43" spans="3:3">
      <c r="C43" s="18"/>
    </row>
    <row r="44" spans="3:3">
      <c r="C44" s="18"/>
    </row>
    <row r="45" spans="3:3">
      <c r="C45" s="18"/>
    </row>
    <row r="46" spans="3:3">
      <c r="C46" s="18"/>
    </row>
    <row r="47" spans="3:3">
      <c r="C47" s="18"/>
    </row>
    <row r="48" spans="3:3">
      <c r="C48" s="18"/>
    </row>
    <row r="49" spans="3:3">
      <c r="C49" s="18"/>
    </row>
    <row r="50" spans="3:3">
      <c r="C50" s="18"/>
    </row>
    <row r="51" spans="3:3">
      <c r="C51" s="18"/>
    </row>
    <row r="52" spans="3:3">
      <c r="C52" s="18"/>
    </row>
    <row r="53" spans="3:3">
      <c r="C53" s="18"/>
    </row>
    <row r="54" spans="3:3">
      <c r="C54" s="18"/>
    </row>
    <row r="55" spans="3:3">
      <c r="C55" s="18"/>
    </row>
    <row r="56" spans="3:3">
      <c r="C56" s="18"/>
    </row>
    <row r="57" spans="3:3">
      <c r="C57" s="18"/>
    </row>
    <row r="58" spans="3:3">
      <c r="C58" s="18"/>
    </row>
    <row r="59" spans="3:3">
      <c r="C59" s="18"/>
    </row>
    <row r="60" spans="3:3">
      <c r="C60" s="18"/>
    </row>
    <row r="61" spans="3:3">
      <c r="C61" s="18"/>
    </row>
    <row r="62" spans="3:3">
      <c r="C62" s="18"/>
    </row>
    <row r="63" spans="3:3">
      <c r="C63" s="18"/>
    </row>
    <row r="64" spans="3:3">
      <c r="C64" s="18"/>
    </row>
    <row r="65" spans="3:3">
      <c r="C65" s="18"/>
    </row>
    <row r="66" spans="3:3">
      <c r="C66" s="18"/>
    </row>
    <row r="67" spans="3:3">
      <c r="C67" s="18"/>
    </row>
    <row r="68" spans="3:3">
      <c r="C68" s="18"/>
    </row>
    <row r="69" spans="3:3">
      <c r="C69" s="18"/>
    </row>
    <row r="70" spans="3:3">
      <c r="C70" s="18"/>
    </row>
    <row r="71" spans="3:3">
      <c r="C71" s="18"/>
    </row>
    <row r="72" spans="3:3">
      <c r="C72" s="18"/>
    </row>
    <row r="73" spans="3:3">
      <c r="C73" s="18"/>
    </row>
    <row r="74" spans="3:3">
      <c r="C74" s="18"/>
    </row>
    <row r="75" spans="3:3">
      <c r="C75" s="18"/>
    </row>
    <row r="76" spans="3:3">
      <c r="C76" s="18"/>
    </row>
    <row r="77" spans="3:3">
      <c r="C77" s="18"/>
    </row>
    <row r="78" spans="3:3">
      <c r="C78" s="18"/>
    </row>
    <row r="79" spans="3:3">
      <c r="C79" s="18"/>
    </row>
    <row r="80" spans="3:3">
      <c r="C80" s="18"/>
    </row>
    <row r="81" spans="3:3">
      <c r="C81" s="18"/>
    </row>
    <row r="82" spans="3:3">
      <c r="C82" s="18"/>
    </row>
    <row r="83" spans="3:3">
      <c r="C83" s="18"/>
    </row>
    <row r="84" spans="3:3">
      <c r="C84" s="18"/>
    </row>
    <row r="85" spans="3:3">
      <c r="C85" s="18"/>
    </row>
    <row r="86" spans="3:3">
      <c r="C86" s="18"/>
    </row>
    <row r="87" spans="3:3">
      <c r="C87" s="18"/>
    </row>
    <row r="88" spans="3:3">
      <c r="C88" s="18"/>
    </row>
    <row r="89" spans="3:3">
      <c r="C89" s="18"/>
    </row>
    <row r="90" spans="3:3">
      <c r="C90" s="18"/>
    </row>
    <row r="91" spans="3:3">
      <c r="C91" s="18"/>
    </row>
    <row r="92" spans="3:3">
      <c r="C92" s="18"/>
    </row>
    <row r="93" spans="3:3">
      <c r="C93" s="18"/>
    </row>
    <row r="94" spans="3:3">
      <c r="C94" s="18"/>
    </row>
    <row r="95" spans="3:3">
      <c r="C95" s="18"/>
    </row>
    <row r="96" spans="3:3">
      <c r="C96" s="18"/>
    </row>
    <row r="97" spans="3:3">
      <c r="C97" s="18"/>
    </row>
    <row r="98" spans="3:3">
      <c r="C98" s="18"/>
    </row>
    <row r="99" spans="3:3">
      <c r="C99" s="18"/>
    </row>
    <row r="100" spans="3:3">
      <c r="C100" s="18"/>
    </row>
    <row r="101" spans="3:3">
      <c r="C101" s="18"/>
    </row>
    <row r="102" spans="3:3">
      <c r="C102" s="18"/>
    </row>
    <row r="103" spans="3:3">
      <c r="C103" s="18"/>
    </row>
    <row r="104" spans="3:3">
      <c r="C104" s="18"/>
    </row>
    <row r="105" spans="3:3">
      <c r="C105" s="18"/>
    </row>
    <row r="106" spans="3:3">
      <c r="C106" s="18"/>
    </row>
    <row r="107" spans="3:3">
      <c r="C107" s="18"/>
    </row>
    <row r="108" spans="3:3">
      <c r="C108" s="18"/>
    </row>
    <row r="109" spans="3:3">
      <c r="C109" s="18"/>
    </row>
    <row r="110" spans="3:3">
      <c r="C110" s="18"/>
    </row>
    <row r="111" spans="3:3">
      <c r="C111" s="18"/>
    </row>
    <row r="112" spans="3:3">
      <c r="C112" s="18"/>
    </row>
    <row r="113" spans="3:3">
      <c r="C113" s="18"/>
    </row>
    <row r="114" spans="3:3">
      <c r="C114" s="18"/>
    </row>
    <row r="115" spans="3:3">
      <c r="C115" s="18"/>
    </row>
    <row r="116" spans="3:3">
      <c r="C116" s="18"/>
    </row>
    <row r="117" spans="3:3">
      <c r="C117" s="18"/>
    </row>
    <row r="118" spans="3:3">
      <c r="C118" s="18"/>
    </row>
    <row r="119" spans="3:3">
      <c r="C119" s="18"/>
    </row>
    <row r="120" spans="3:3">
      <c r="C120" s="18"/>
    </row>
    <row r="121" spans="3:3">
      <c r="C121" s="18"/>
    </row>
    <row r="122" spans="3:3">
      <c r="C122" s="18"/>
    </row>
    <row r="123" spans="3:3">
      <c r="C123" s="18"/>
    </row>
    <row r="124" spans="3:3">
      <c r="C124" s="18"/>
    </row>
    <row r="125" spans="3:3">
      <c r="C125" s="18"/>
    </row>
    <row r="126" spans="3:3">
      <c r="C126" s="18"/>
    </row>
    <row r="127" spans="3:3">
      <c r="C127" s="18"/>
    </row>
    <row r="128" spans="3:3">
      <c r="C128" s="18"/>
    </row>
  </sheetData>
  <mergeCells count="1">
    <mergeCell ref="A1:E1"/>
  </mergeCells>
  <pageMargins left="0.25" right="0.25" top="0.75" bottom="0.75" header="0.3" footer="0.3"/>
  <pageSetup paperSize="9" scale="7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tronik</dc:creator>
  <cp:lastModifiedBy>tronik</cp:lastModifiedBy>
  <dcterms:created xsi:type="dcterms:W3CDTF">2019-11-14T08:36:29Z</dcterms:created>
  <dcterms:modified xsi:type="dcterms:W3CDTF">2019-11-14T08:36:45Z</dcterms:modified>
</cp:coreProperties>
</file>