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5341" windowWidth="19320" windowHeight="11010" tabRatio="697" activeTab="0"/>
  </bookViews>
  <sheets>
    <sheet name="Раздел 1 (1-3)" sheetId="1" r:id="rId1"/>
    <sheet name="Раздел 1 (4)" sheetId="2" r:id="rId2"/>
    <sheet name="Раздел 2" sheetId="3" r:id="rId3"/>
    <sheet name="Раздел 2 (2)" sheetId="4" r:id="rId4"/>
    <sheet name="Раздел 3" sheetId="5" r:id="rId5"/>
    <sheet name="Раздел 2015)" sheetId="6" r:id="rId6"/>
    <sheet name="Лист1" sheetId="7" r:id="rId7"/>
    <sheet name="уо" sheetId="8" r:id="rId8"/>
    <sheet name="ОС РУО" sheetId="9" r:id="rId9"/>
    <sheet name="лена" sheetId="10" r:id="rId10"/>
    <sheet name="01.10.15" sheetId="11" r:id="rId11"/>
    <sheet name="литеры" sheetId="12" r:id="rId12"/>
    <sheet name="Лист2" sheetId="13" r:id="rId13"/>
  </sheets>
  <definedNames>
    <definedName name="OLE_LINK7" localSheetId="1">'Раздел 1 (4)'!$G$47</definedName>
    <definedName name="_xlnm.Print_Area" localSheetId="8">'ОС РУО'!$A$1:$J$133</definedName>
    <definedName name="_xlnm.Print_Area" localSheetId="0">'Раздел 1 (1-3)'!$A$1:$V$243</definedName>
    <definedName name="_xlnm.Print_Area" localSheetId="1">'Раздел 1 (4)'!$A$1:$R$94</definedName>
    <definedName name="_xlnm.Print_Area" localSheetId="2">'Раздел 2'!$A$1:$O$19</definedName>
    <definedName name="_xlnm.Print_Area" localSheetId="3">'Раздел 2 (2)'!$A$1:$I$204</definedName>
    <definedName name="_xlnm.Print_Area" localSheetId="5">'Раздел 2015)'!$A$1:$L$39</definedName>
    <definedName name="_xlnm.Print_Area" localSheetId="4">'Раздел 3'!$A$1:$Q$65</definedName>
  </definedNames>
  <calcPr fullCalcOnLoad="1"/>
</workbook>
</file>

<file path=xl/sharedStrings.xml><?xml version="1.0" encoding="utf-8"?>
<sst xmlns="http://schemas.openxmlformats.org/spreadsheetml/2006/main" count="5827" uniqueCount="2250">
  <si>
    <t>Решение органа местного самоуправления об отказе включения в реестр сведений об объектах учета может быть обжаловано правообладателем в порядке, установленном законодательством Российской Федерации.</t>
  </si>
  <si>
    <t>8. Сведения об объектах учета, содержащихся в реестрах, носят открытый характер и предоставляются любым заинтересованным лицам в виде выписок из реестров.</t>
  </si>
  <si>
    <t>Предоставление сведений об объектах учета осуществляется органом местного самоуправления, уполномоченным на ведение реестра, на основании письменных запросов в 10-дневный срок со дня поступления запроса.</t>
  </si>
  <si>
    <t>Система ГАРАНТ: http://base.garant.ru/70111604/#ixzz3fC2OVcLv</t>
  </si>
  <si>
    <t>Раздел № 3 - сведения о  муниципальных учреждениях, муниципальных унитарных предприятиях</t>
  </si>
  <si>
    <t>Группа №1 - муниципальные учреждения</t>
  </si>
  <si>
    <t>Тип учреждения</t>
  </si>
  <si>
    <t>бюджетное</t>
  </si>
  <si>
    <t>Группа №2 - муниципальные предпритятия</t>
  </si>
  <si>
    <t>05-05-05/106/2015-2305/1</t>
  </si>
  <si>
    <t>Здание кафе-магазина с.Нечаевка.</t>
  </si>
  <si>
    <t>жилой дом</t>
  </si>
  <si>
    <t xml:space="preserve">земельный участок </t>
  </si>
  <si>
    <t>Айпад мини APPLE</t>
  </si>
  <si>
    <t>16-канальный PVC</t>
  </si>
  <si>
    <t>ADB KARCHER</t>
  </si>
  <si>
    <t>аппарат копировальный "Канон"</t>
  </si>
  <si>
    <t>бинокль</t>
  </si>
  <si>
    <t>компьютер в компл.</t>
  </si>
  <si>
    <t>компьютер в комплекте</t>
  </si>
  <si>
    <t xml:space="preserve">компьютер в комплекте </t>
  </si>
  <si>
    <t xml:space="preserve">компьютер </t>
  </si>
  <si>
    <t>компьютер</t>
  </si>
  <si>
    <t xml:space="preserve">компьютер  в комплекте </t>
  </si>
  <si>
    <t>кондиционер "Балу"</t>
  </si>
  <si>
    <t>кондиционер "ПАНАСОНИК"</t>
  </si>
  <si>
    <t>кондиционер Dantex</t>
  </si>
  <si>
    <t>кофемашина SAECO</t>
  </si>
  <si>
    <t xml:space="preserve">Моноблок </t>
  </si>
  <si>
    <t>МФУ "Канон"</t>
  </si>
  <si>
    <t xml:space="preserve">МФУ HP Laser </t>
  </si>
  <si>
    <t>Ноутбук  "Apple" Ipad</t>
  </si>
  <si>
    <t>ноутбук Ravilion 14</t>
  </si>
  <si>
    <t>принтер HP Laser jet</t>
  </si>
  <si>
    <t>сканер поточный</t>
  </si>
  <si>
    <t>телевизор LG</t>
  </si>
  <si>
    <t>телевизор SHARP</t>
  </si>
  <si>
    <t>телевизор  "Панасоник"</t>
  </si>
  <si>
    <t>телевизор Супра</t>
  </si>
  <si>
    <t>холодильник "Индезит"</t>
  </si>
  <si>
    <t xml:space="preserve">холодильник "Саратов" </t>
  </si>
  <si>
    <t>цветная видеокамера</t>
  </si>
  <si>
    <t>цветная купольная видеокамера</t>
  </si>
  <si>
    <t>МУП «РСУ»</t>
  </si>
  <si>
    <t>МУП «УЖКХ-СЕЗ»</t>
  </si>
  <si>
    <t>МУП «Кизилюртрайпродукт»</t>
  </si>
  <si>
    <t>Группа №2 - машины, оборудование, прочий хозяйственный инвентарь</t>
  </si>
  <si>
    <t xml:space="preserve">                                                                                                                    Для  служебного  пользования</t>
  </si>
  <si>
    <t xml:space="preserve">    Перечень объектов основных средств,числящихся на балансе</t>
  </si>
  <si>
    <t>Счет   10112</t>
  </si>
  <si>
    <t xml:space="preserve"> Акнадинская    СОШ</t>
  </si>
  <si>
    <t>Здание  школы</t>
  </si>
  <si>
    <t>С Акнада            10112001</t>
  </si>
  <si>
    <t>1988 г</t>
  </si>
  <si>
    <t>50 л</t>
  </si>
  <si>
    <t>Здание  основной корпус</t>
  </si>
  <si>
    <t>Здание   мастер</t>
  </si>
  <si>
    <t>С Акнада            10112004</t>
  </si>
  <si>
    <t>Итого ПО СЧЕТУ 10112</t>
  </si>
  <si>
    <t xml:space="preserve">счет 10135 </t>
  </si>
  <si>
    <t>Автобус ПАЗ</t>
  </si>
  <si>
    <t>итого:</t>
  </si>
  <si>
    <t>Гельбахская  СОШ</t>
  </si>
  <si>
    <t>Здание   Школы</t>
  </si>
  <si>
    <t>Здание   Школы  новое</t>
  </si>
  <si>
    <t>Итого по счету  10112</t>
  </si>
  <si>
    <t>Гадаринская  СОШ</t>
  </si>
  <si>
    <t>с Гадари</t>
  </si>
  <si>
    <t>И того  по счету  10112</t>
  </si>
  <si>
    <t>З-Миатлинская  СОШ</t>
  </si>
  <si>
    <t xml:space="preserve">с З- Миатли </t>
  </si>
  <si>
    <t>Здание  школыоснов корпус</t>
  </si>
  <si>
    <t>Итого по счету 10112</t>
  </si>
  <si>
    <t>Кироваул  СОШ</t>
  </si>
  <si>
    <t>с Кироваул</t>
  </si>
  <si>
    <t>Здание спортз</t>
  </si>
  <si>
    <t>Кульзеб  СОШ</t>
  </si>
  <si>
    <t>Здание школы комбиниров</t>
  </si>
  <si>
    <t>с Кульзеб</t>
  </si>
  <si>
    <t>Здание школы 200 мест</t>
  </si>
  <si>
    <t>Здание школы саман</t>
  </si>
  <si>
    <t xml:space="preserve">Итого по счету 10112 </t>
  </si>
  <si>
    <t>Комсомол  СОШ</t>
  </si>
  <si>
    <t xml:space="preserve">Здание  школы </t>
  </si>
  <si>
    <t>с Комсомолское</t>
  </si>
  <si>
    <t>Здание школы</t>
  </si>
  <si>
    <t>Здание  котель</t>
  </si>
  <si>
    <t>счет 10113</t>
  </si>
  <si>
    <t>счет 10135 Транспорт сред</t>
  </si>
  <si>
    <t>7 л</t>
  </si>
  <si>
    <t xml:space="preserve">     -</t>
  </si>
  <si>
    <t>Итого по счету 10135</t>
  </si>
  <si>
    <t xml:space="preserve">    -</t>
  </si>
  <si>
    <t>Миатлинская  СОШ</t>
  </si>
  <si>
    <t xml:space="preserve">с Миатли </t>
  </si>
  <si>
    <t>счет 10135 Транспорт ср ва</t>
  </si>
  <si>
    <t>Автобус  ПАЗ</t>
  </si>
  <si>
    <t xml:space="preserve"> с Миатли</t>
  </si>
  <si>
    <t>Нечаевка  СОШ  № 1</t>
  </si>
  <si>
    <t>Здание школы 1 корпус</t>
  </si>
  <si>
    <t>с Нечаевка</t>
  </si>
  <si>
    <t>Здание школы 2 корпус</t>
  </si>
  <si>
    <t>Здание котел</t>
  </si>
  <si>
    <t>Нечаевская  Сош № 2</t>
  </si>
  <si>
    <t>с  Нечаевка</t>
  </si>
  <si>
    <t>Счет 10135 Транспорт средс</t>
  </si>
  <si>
    <t>Итого по счету   10135</t>
  </si>
  <si>
    <t>Н- Чирюрт  СОШ</t>
  </si>
  <si>
    <t>с Н-Чирюрт</t>
  </si>
  <si>
    <t>16+8674</t>
  </si>
  <si>
    <t>Счет 10135 Трансп. Ср-ва</t>
  </si>
  <si>
    <t>Автобус  Паз</t>
  </si>
  <si>
    <t>Н - Чиркей № 1</t>
  </si>
  <si>
    <t>Здание шк 200 мест</t>
  </si>
  <si>
    <t>с Н  - Чиркей</t>
  </si>
  <si>
    <t>Здание котельн</t>
  </si>
  <si>
    <t>Счет 10135 Трансп средст</t>
  </si>
  <si>
    <t>Автобус    ПАЗ</t>
  </si>
  <si>
    <t>с Н- Чиркей</t>
  </si>
  <si>
    <t>Итого по счету  10135</t>
  </si>
  <si>
    <t>Н- Чиркей СОШ №2</t>
  </si>
  <si>
    <t>Здание  тира</t>
  </si>
  <si>
    <t>Здание тира</t>
  </si>
  <si>
    <t>Счет 10135 трансп ср -ва</t>
  </si>
  <si>
    <t>Стальская  гимназия</t>
  </si>
  <si>
    <t>с Стальское</t>
  </si>
  <si>
    <t>Дом спец</t>
  </si>
  <si>
    <t>Хоз сарай</t>
  </si>
  <si>
    <t>Сарай спец</t>
  </si>
  <si>
    <t>Сарай школ</t>
  </si>
  <si>
    <t>Счет 10135 Трансп  с-ва</t>
  </si>
  <si>
    <t>Стальская  СОШ  № 2</t>
  </si>
  <si>
    <t>с Стальск</t>
  </si>
  <si>
    <t>Стальская СОШ  № 3</t>
  </si>
  <si>
    <t xml:space="preserve">с Сул-я юрт </t>
  </si>
  <si>
    <t>Здание  шитовки</t>
  </si>
  <si>
    <t>Счет 10113</t>
  </si>
  <si>
    <t>Здание  котельной</t>
  </si>
  <si>
    <t>с Сул - я- юрт</t>
  </si>
  <si>
    <t>Итого по счету 10113</t>
  </si>
  <si>
    <t>Счет 10135 Транспорт  с-ва</t>
  </si>
  <si>
    <t xml:space="preserve">Автобус   ПАЗ  </t>
  </si>
  <si>
    <t>с  Сул-я - юрт</t>
  </si>
  <si>
    <t>Султанянгиюрт  №  2</t>
  </si>
  <si>
    <t>с Сул-я - юрт</t>
  </si>
  <si>
    <t>04. 2014 г</t>
  </si>
  <si>
    <t xml:space="preserve"> Чонтаульская  СОШ  № 1</t>
  </si>
  <si>
    <t>с  Чонтаул</t>
  </si>
  <si>
    <t>Здание котел стар</t>
  </si>
  <si>
    <t>Здание котель нов</t>
  </si>
  <si>
    <t>Счет  10135  Транспорт  с-ва  с Чонтаул</t>
  </si>
  <si>
    <t>Автомобиль  ГАЗ</t>
  </si>
  <si>
    <t>с Чонтаул</t>
  </si>
  <si>
    <t>Чонтаульская  СОШ   № 2</t>
  </si>
  <si>
    <t>С Чонтаул</t>
  </si>
  <si>
    <t>Здание  школы  192 уч мест</t>
  </si>
  <si>
    <t>Счет 10113  Сооружения</t>
  </si>
  <si>
    <t>Ограда профиль</t>
  </si>
  <si>
    <t>Ограда  метал</t>
  </si>
  <si>
    <t>Итого по счету  10113</t>
  </si>
  <si>
    <t>Счет 10135  Транспорт  с-ва</t>
  </si>
  <si>
    <t>С  Чонтаул</t>
  </si>
  <si>
    <t>Шушановка  СОШ</t>
  </si>
  <si>
    <t>Здание  школа</t>
  </si>
  <si>
    <t>с Шушановка</t>
  </si>
  <si>
    <t>Мацеевская  СОШ</t>
  </si>
  <si>
    <t>с Мацеевка</t>
  </si>
  <si>
    <t>Итого тпо счету  10112</t>
  </si>
  <si>
    <t>Н - Зубутли  СОШ</t>
  </si>
  <si>
    <t>с Н-Зубутли</t>
  </si>
  <si>
    <t>д/с  Соколенек</t>
  </si>
  <si>
    <t>Здание д/с</t>
  </si>
  <si>
    <t>с. Комсомолец    10112001</t>
  </si>
  <si>
    <t>Итого по счету 10112001</t>
  </si>
  <si>
    <t>д/с  Дюймовочка</t>
  </si>
  <si>
    <t>с Сул-ч-юрт</t>
  </si>
  <si>
    <t>Новое здание д/с</t>
  </si>
  <si>
    <t>06.2014 г</t>
  </si>
  <si>
    <t>Итого про счету 10112</t>
  </si>
  <si>
    <t>д/с  Звездочка</t>
  </si>
  <si>
    <t>Здание  д/сада</t>
  </si>
  <si>
    <t>Беседки разные</t>
  </si>
  <si>
    <t>д/с  Теремок</t>
  </si>
  <si>
    <t>Ограда из арматур</t>
  </si>
  <si>
    <t>д/с  Ветерок</t>
  </si>
  <si>
    <t>Здание  д/с</t>
  </si>
  <si>
    <t>с Н-Чиркей</t>
  </si>
  <si>
    <t>Счет  10113</t>
  </si>
  <si>
    <t>Навесы</t>
  </si>
  <si>
    <t>д/с  Малыш</t>
  </si>
  <si>
    <t>Здание   д/ сада</t>
  </si>
  <si>
    <t>Итого по счету  10112001</t>
  </si>
  <si>
    <t>д/с  Ласточка</t>
  </si>
  <si>
    <t>с Акнада</t>
  </si>
  <si>
    <t>д/с  Радуга</t>
  </si>
  <si>
    <t>Здание д/сада</t>
  </si>
  <si>
    <t>ЦДТЭ и ЭВ</t>
  </si>
  <si>
    <t>с З - Миатли</t>
  </si>
  <si>
    <t>ДЮСШ   №  1</t>
  </si>
  <si>
    <t>Здание спортзала</t>
  </si>
  <si>
    <t>с З- Миатли</t>
  </si>
  <si>
    <t>Ограда клуба</t>
  </si>
  <si>
    <t>с  Стальское</t>
  </si>
  <si>
    <t>МОЦПОК  ДООП</t>
  </si>
  <si>
    <t>Здание  администр</t>
  </si>
  <si>
    <t>с Комсомол</t>
  </si>
  <si>
    <t>ХЭК  МТС</t>
  </si>
  <si>
    <t xml:space="preserve">Счет  10135 </t>
  </si>
  <si>
    <t>Автомашина Газель</t>
  </si>
  <si>
    <t>Управление Образов</t>
  </si>
  <si>
    <t>А/машина Тиго Чери</t>
  </si>
  <si>
    <t>г Кизилюрт</t>
  </si>
  <si>
    <t>Главный бухгалтер                                                                                      МагомедовС.Г.</t>
  </si>
  <si>
    <t>Подготовила  бухгалтер</t>
  </si>
  <si>
    <t>Телекаева  А.  Х.</t>
  </si>
  <si>
    <t>Сумма начисленной аммортизации,руб.</t>
  </si>
  <si>
    <t>Балансовая стоимость, руб.</t>
  </si>
  <si>
    <t>наименование движимого имущества</t>
  </si>
  <si>
    <t xml:space="preserve">Балансовая стоимость 
</t>
  </si>
  <si>
    <t xml:space="preserve">начисленная амортизация (износ)
</t>
  </si>
  <si>
    <t xml:space="preserve">сведения об установленных в отношении объекта ограничениях (обременениях) с указанием основания и даты их возникновения и прекращения.
</t>
  </si>
  <si>
    <t>реквизиты документов - оснований возникновения (прекращения) права муниципальной собственности на движимое имущество</t>
  </si>
  <si>
    <t xml:space="preserve">Правообладатель
</t>
  </si>
  <si>
    <t xml:space="preserve">Администрация МР «Кизилюртовский район»
</t>
  </si>
  <si>
    <t>ограничения (обременения) отсутстсуют</t>
  </si>
  <si>
    <t>*-*</t>
  </si>
  <si>
    <t xml:space="preserve">договор купли продажи от </t>
  </si>
  <si>
    <t>дата прекращения права муниципальной собственности на движимое имущество</t>
  </si>
  <si>
    <t>дата возникновения права муниципальной собственности на движимое имущество</t>
  </si>
  <si>
    <t xml:space="preserve">размер уставного фонда </t>
  </si>
  <si>
    <t xml:space="preserve">данные о балансовой  стоимости основных средств </t>
  </si>
  <si>
    <t xml:space="preserve">данные об остаточной стоимости основных средств </t>
  </si>
  <si>
    <t>Дата государственной регистрации ЮЛ</t>
  </si>
  <si>
    <t>х</t>
  </si>
  <si>
    <t>среднеспи-сочная численность работников</t>
  </si>
  <si>
    <t>унитарное</t>
  </si>
  <si>
    <t>г. Кизилюрт ул. Гагарина 52а</t>
  </si>
  <si>
    <t>1020502234720</t>
  </si>
  <si>
    <t>21.02.2002г.</t>
  </si>
  <si>
    <t>04.09.2013г.</t>
  </si>
  <si>
    <t xml:space="preserve">Кухня  детского сада «Ветерок» </t>
  </si>
  <si>
    <t xml:space="preserve">Кабинет заведующего детского сада «Ветерок» </t>
  </si>
  <si>
    <t xml:space="preserve">Кухня  детского сада «Теремок» </t>
  </si>
  <si>
    <t xml:space="preserve">Павельон  детского сада «Соколёнок» </t>
  </si>
  <si>
    <t xml:space="preserve">Сан. Узел   детского сада «Соколёнок» </t>
  </si>
  <si>
    <t xml:space="preserve">Кухня  детского сада «Соколёнок» </t>
  </si>
  <si>
    <t xml:space="preserve">Котельная  детского сада «Соколёнок» </t>
  </si>
  <si>
    <t xml:space="preserve">Кухня детского сада «Звездочка» </t>
  </si>
  <si>
    <t xml:space="preserve">Прачечная  детского сада «Звездочка» </t>
  </si>
  <si>
    <t xml:space="preserve">Сан. узел  детского сада «Тюльпан» </t>
  </si>
  <si>
    <t>Тир  Кульзебской средней общеобразовательной школы</t>
  </si>
  <si>
    <t>Резервуар Кульзебской средней общеобразовательной школы</t>
  </si>
  <si>
    <t>Сан. Узел Кульзебской средней общеобразовательной школы</t>
  </si>
  <si>
    <t>Кладовая  Кульзебской средней общеобразовательной школы</t>
  </si>
  <si>
    <t>Памятник Кульзебской средней общеобразовательной школы</t>
  </si>
  <si>
    <t>Трансформатор Здание Зубутли-Миатлинской средней общеобразовательной школы</t>
  </si>
  <si>
    <t>Сан. узел Зубутли-Миатлинской средней общеобразовательной школы</t>
  </si>
  <si>
    <t>Сарай Зубутли-Миатлинской средней общеобразовательной школы</t>
  </si>
  <si>
    <t>Сан. узел Акнадинской средней общеобразовательной школы</t>
  </si>
  <si>
    <t>Сарай Гадаринской средней общеобразовательной школы</t>
  </si>
  <si>
    <t>Сан. узел Гадаринской средней общеобразовательной школы</t>
  </si>
  <si>
    <t>Складское помещение Гадаринской средней общеобразовательной школы</t>
  </si>
  <si>
    <t>Молитвенная комната Чонтаульской средней общеобразовательной школы № 1</t>
  </si>
  <si>
    <t>Кладовая Чонтаульской средней общеобразовательной школы № 1</t>
  </si>
  <si>
    <t>Сан. узел Чонтаульской средней общеобразовательной школы № 1</t>
  </si>
  <si>
    <t>Сан. узел Чонтаульской средней общеобразовательной школы № 2</t>
  </si>
  <si>
    <t>Мастерская Стальской Гимназии</t>
  </si>
  <si>
    <t>Сан. узел Стальской Гимназии</t>
  </si>
  <si>
    <t>Спорт. зал Стальской Гимназии</t>
  </si>
  <si>
    <t>Мастерская Стальской  средней общеобразовательной школы № 3</t>
  </si>
  <si>
    <t>Сан. узел Стальской  средней общеобразовательной школы № 3</t>
  </si>
  <si>
    <t>Надворная Стальской  средней общеобразовательной школы № 3</t>
  </si>
  <si>
    <t>Кухня Стальской  средней общеобразовательной школы № 3</t>
  </si>
  <si>
    <t>Сарай Новочиркейской  средней общеобразовательной школы № 2</t>
  </si>
  <si>
    <t>Сан. узел Новочиркейской  средней общеобразовательной школы № 2</t>
  </si>
  <si>
    <t>Мастерская Стальской  средней общеобразовательной школы № 2</t>
  </si>
  <si>
    <t>Сан. узел Стальской  средней общеобразовательной школы № 2</t>
  </si>
  <si>
    <t xml:space="preserve">Сан. узел Нижнечирюртовской  средней общеобразовательной школы </t>
  </si>
  <si>
    <t xml:space="preserve">Котельная Нижнечирюртовской  средней общеобразовательной школы </t>
  </si>
  <si>
    <t>Котельная Акнадинской средней общеобразовательной школы</t>
  </si>
  <si>
    <t>Котельная Зубутли-Миатлинской средней общеобразовательной школы</t>
  </si>
  <si>
    <t>Котельная Чонтаульской средней общеобразовательной школы № 2</t>
  </si>
  <si>
    <t>Котельная Стальской  средней общеобразовательной школы № 2</t>
  </si>
  <si>
    <t>Котельная Новочиркейской  средней общеобразовательной школы № 2</t>
  </si>
  <si>
    <t xml:space="preserve">Кладовая  Кироваульской  средней общеобразовательной школы  </t>
  </si>
  <si>
    <t xml:space="preserve">Складское помещение  Кироваульской  средней общеобразовательной школы  </t>
  </si>
  <si>
    <t xml:space="preserve">Молитвенная комната  Кироваульской  средней общеобразовательной школы  </t>
  </si>
  <si>
    <t xml:space="preserve">Сан. узел  Комсомольской  средней общеобразовательной школы  </t>
  </si>
  <si>
    <t xml:space="preserve">Котельная  Комсомольской  средней общеобразовательной школы  </t>
  </si>
  <si>
    <t>1-2-164</t>
  </si>
  <si>
    <t>1-2-165</t>
  </si>
  <si>
    <t>1-2-166</t>
  </si>
  <si>
    <t xml:space="preserve">Мастерская  Комсомольской  средней общеобразовательной школы  </t>
  </si>
  <si>
    <t>Сарай Нечаевской  средней общеобразовательной школы  №2</t>
  </si>
  <si>
    <t>Сан. узел Нечаевской  средней общеобразовательной школы  №2</t>
  </si>
  <si>
    <t>Котельная Нечаевской  средней общеобразовательной школы  №1</t>
  </si>
  <si>
    <t>Сарай Нечаевской  средней общеобразовательной школы  №1</t>
  </si>
  <si>
    <t xml:space="preserve">Котельная Шушановской  средней общеобразовательной школы  </t>
  </si>
  <si>
    <t>ковер бельгийский 5*4</t>
  </si>
  <si>
    <t xml:space="preserve">Мебель кабинетная </t>
  </si>
  <si>
    <t>сейф металлич.</t>
  </si>
  <si>
    <t>стеллажи металлич.архивные</t>
  </si>
  <si>
    <t>стол овальный</t>
  </si>
  <si>
    <t>холл "Корона"</t>
  </si>
  <si>
    <t>Холл кожаный</t>
  </si>
  <si>
    <t>-</t>
  </si>
  <si>
    <t xml:space="preserve">Основание включения  в реестр </t>
  </si>
  <si>
    <t>Балансодержатель</t>
  </si>
  <si>
    <t>Правообладатель</t>
  </si>
  <si>
    <t>Адрес (местоположение) объекта</t>
  </si>
  <si>
    <t>Кадастровый номер участка</t>
  </si>
  <si>
    <t>05:06:00 00 02:3</t>
  </si>
  <si>
    <r>
      <t>Общая площадь земельного участка, м</t>
    </r>
    <r>
      <rPr>
        <b/>
        <vertAlign val="superscript"/>
        <sz val="10"/>
        <rFont val="Times New Roman"/>
        <family val="1"/>
      </rPr>
      <t>2</t>
    </r>
  </si>
  <si>
    <r>
      <t>Общая площадь строения, м</t>
    </r>
    <r>
      <rPr>
        <b/>
        <vertAlign val="superscript"/>
        <sz val="10"/>
        <rFont val="Times New Roman"/>
        <family val="1"/>
      </rPr>
      <t>2</t>
    </r>
  </si>
  <si>
    <t xml:space="preserve">Реестровый номер </t>
  </si>
  <si>
    <t xml:space="preserve">Детский сад «Малыш»  </t>
  </si>
  <si>
    <t>РД, Кизилюртовский район,  с. Чонтаул,  ул. Гимбатова</t>
  </si>
  <si>
    <t>22.07.1992 г.</t>
  </si>
  <si>
    <t>Решение Кизилюртовского райсовета  народных депутатов от 22.07.1992 г.</t>
  </si>
  <si>
    <t>Под размещение детского сада</t>
  </si>
  <si>
    <t>РД, г. Кизилюрт,  ул. Г.Цадасы дом 100 кв.46</t>
  </si>
  <si>
    <t>Администрация МР «Кизилюртовский район»</t>
  </si>
  <si>
    <t>РД, Кизилюртовский район,  с. Комсомольское, возле школы</t>
  </si>
  <si>
    <t>Квартира однокомнатная</t>
  </si>
  <si>
    <t>Межпоселенческая автомобильная дорога</t>
  </si>
  <si>
    <t>Администрация  МР «Кизилюртовский район»</t>
  </si>
  <si>
    <t>РД, Кизилюртовский район, с. Нижний Чирюрт</t>
  </si>
  <si>
    <t>РД, Кизилюртовский район, с. Комсомольское</t>
  </si>
  <si>
    <t>05:06:00 00 15:717</t>
  </si>
  <si>
    <t>05:06:00 00 02:2451</t>
  </si>
  <si>
    <t>РД, Кизилюртовский район,  с. Кульзеб, ул. Центральная</t>
  </si>
  <si>
    <t>Литер</t>
  </si>
  <si>
    <t>А</t>
  </si>
  <si>
    <t>Этажность</t>
  </si>
  <si>
    <t>А1</t>
  </si>
  <si>
    <t>Г</t>
  </si>
  <si>
    <t>Г1</t>
  </si>
  <si>
    <t>Г2</t>
  </si>
  <si>
    <t>Г3</t>
  </si>
  <si>
    <t>05:06:00 00 01:2875</t>
  </si>
  <si>
    <t>с. Новый Чиркей, ул.  Нефтяников 2а</t>
  </si>
  <si>
    <t>05:06:00 00 04:2002</t>
  </si>
  <si>
    <t>05:06:00 00 02:2088</t>
  </si>
  <si>
    <t>Б</t>
  </si>
  <si>
    <t>В</t>
  </si>
  <si>
    <t>Д</t>
  </si>
  <si>
    <t>05:06:00 00 05:1567</t>
  </si>
  <si>
    <t xml:space="preserve"> с.Комсомольское, ул.  Ленина 2а</t>
  </si>
  <si>
    <t xml:space="preserve"> с.Нечаевка, ул.  Имама Шамиля 3</t>
  </si>
  <si>
    <t>05:06:00 00 07:1774</t>
  </si>
  <si>
    <t>с.Зубутли-Миатли, ул. Школьная 1</t>
  </si>
  <si>
    <t>05:06:00 00 07:1771</t>
  </si>
  <si>
    <t>А2</t>
  </si>
  <si>
    <t>Г4</t>
  </si>
  <si>
    <t>с.Зубутли-Миатли, ул. Центральная</t>
  </si>
  <si>
    <t>05:06:00 00 17:4</t>
  </si>
  <si>
    <t>Здание  дома культуры</t>
  </si>
  <si>
    <t xml:space="preserve">Здание  детского сада «Дюймовочка» </t>
  </si>
  <si>
    <t xml:space="preserve">Здание  детского сада «Ласточка» </t>
  </si>
  <si>
    <t xml:space="preserve">Здание  детского сада «Ветерок» </t>
  </si>
  <si>
    <t xml:space="preserve">Здание  детского сада «Соколёнок» </t>
  </si>
  <si>
    <t xml:space="preserve">Здание  детского сада «Звездочка» </t>
  </si>
  <si>
    <t>Здание Зубутли-Миатлинской средней общеобразовательной школы</t>
  </si>
  <si>
    <t>Здание Гадаринской средней общеобразовательной школы</t>
  </si>
  <si>
    <t>Здание Кульзебской средней общеобразовательной школы</t>
  </si>
  <si>
    <t>с.Кульзеб, ул. Сальвадора Альенде 32</t>
  </si>
  <si>
    <t>05:06:00 00 13:503</t>
  </si>
  <si>
    <t>А3</t>
  </si>
  <si>
    <t>Г5</t>
  </si>
  <si>
    <t>Г6</t>
  </si>
  <si>
    <t>Г7</t>
  </si>
  <si>
    <t>с.Кульзеб, ул. Сальвадора Альенде 33</t>
  </si>
  <si>
    <t>с.Кульзеб, ул. Сальвадора Альенде 34</t>
  </si>
  <si>
    <t>с.Кульзеб, ул. Сальвадора Альенде 35</t>
  </si>
  <si>
    <t>с.Кульзеб, ул. Сальвадора Альенде 36</t>
  </si>
  <si>
    <t>с.Кульзеб, ул. Сальвадора Альенде 37</t>
  </si>
  <si>
    <t>с.Кульзеб, ул. Сальвадора Альенде 38</t>
  </si>
  <si>
    <t>с.Кульзеб, ул. Сальвадора Альенде 39</t>
  </si>
  <si>
    <t>с.Кульзеб, ул. Сальвадора Альенде 40</t>
  </si>
  <si>
    <t>с.Кульзеб, ул. Сальвадора Альенде 41</t>
  </si>
  <si>
    <t>с.Кульзеб, ул. Сальвадора Альенде 42</t>
  </si>
  <si>
    <t>с.Кульзеб, ул. Сальвадора Альенде 43</t>
  </si>
  <si>
    <t>с.Кульзеб, ул. Сальвадора Альенде 44</t>
  </si>
  <si>
    <t xml:space="preserve">с.Миатли, ул. Школьная </t>
  </si>
  <si>
    <t>05:06:00 00 09:999</t>
  </si>
  <si>
    <t>Решение Кизилюртовского райсовета народных депутатов от 22.07.1993</t>
  </si>
  <si>
    <t>Решение Кизилюртовского райсовета народных депутатов от 22.07.1994</t>
  </si>
  <si>
    <t>Решение Кизилюртовского райсовета народных депутатов от 22.07.1995</t>
  </si>
  <si>
    <t>Здание Акнадинской средней общеобразовательной школы</t>
  </si>
  <si>
    <t>Б1</t>
  </si>
  <si>
    <t>Б2</t>
  </si>
  <si>
    <t>с.Акнада, ул. Школьная 5</t>
  </si>
  <si>
    <t>с.Чонтаул, ул. Гимбатова 8</t>
  </si>
  <si>
    <t>Здание Чонтаульской средней общеобразовательной школы № 1</t>
  </si>
  <si>
    <t>Здание Чонтаульской средней общеобразовательной школы № 2</t>
  </si>
  <si>
    <t>с.Чонтаул, ул. Северная</t>
  </si>
  <si>
    <t>Здание Стальской Гимназии</t>
  </si>
  <si>
    <t>05:06:00 00 06:868</t>
  </si>
  <si>
    <t>Здание Стальской  средней общеобразовательной школы № 2</t>
  </si>
  <si>
    <t>с.Стальское, ул. Шейха Абдурахмана 27</t>
  </si>
  <si>
    <t xml:space="preserve">с.Стальское, ул. Абдулмуслима Шейха  65 а </t>
  </si>
  <si>
    <t>05:06:00 00 06:869</t>
  </si>
  <si>
    <t>Здание Стальской  средней общеобразовательной школы № 3</t>
  </si>
  <si>
    <t xml:space="preserve">с.Стальское, ул. Гамзата Цадасы 5 а </t>
  </si>
  <si>
    <t>05:06:00 00 06:870</t>
  </si>
  <si>
    <t>Здание Новочиркейской  средней общеобразовательной школы № 2</t>
  </si>
  <si>
    <t>05:06:00 00 04:2220</t>
  </si>
  <si>
    <t xml:space="preserve">с.Новый Чиркей, ул. М.Гаджиева </t>
  </si>
  <si>
    <r>
      <t xml:space="preserve">Под размещение </t>
    </r>
    <r>
      <rPr>
        <sz val="10"/>
        <color indexed="18"/>
        <rFont val="Times New Roman"/>
        <family val="1"/>
      </rPr>
      <t>дома культуры</t>
    </r>
  </si>
  <si>
    <t xml:space="preserve">Здание Нижнечирюртовской  средней общеобразовательной школы </t>
  </si>
  <si>
    <t xml:space="preserve"> с.Нижний Чирюрт, ул. Арацханова 2</t>
  </si>
  <si>
    <t>05:06:0000 03:1102</t>
  </si>
  <si>
    <t>05:06:0000 02:2379</t>
  </si>
  <si>
    <t>05:06:0000 04:2223</t>
  </si>
  <si>
    <t>05:06:0000 18:45</t>
  </si>
  <si>
    <t>05:06:00 00 15:550</t>
  </si>
  <si>
    <t>Здание Нечаевской  средней общеобразовательной школы  №1</t>
  </si>
  <si>
    <t>с. Нечаевка , ул. Имама.Шамиля 6</t>
  </si>
  <si>
    <t>05:06:00 00 05:1765</t>
  </si>
  <si>
    <t>Здание Нечаевской  средней общеобразовательной школы  №2</t>
  </si>
  <si>
    <t xml:space="preserve"> с. Нечаевка,  ул. Имама Гамзата 18</t>
  </si>
  <si>
    <t>05:06:00 00 05:1766</t>
  </si>
  <si>
    <t xml:space="preserve">Здание Шушановской  средней общеобразовательной школы  </t>
  </si>
  <si>
    <t>05:06:00 00 16:263</t>
  </si>
  <si>
    <t>с. Шушановка, ул. Центральная 81</t>
  </si>
  <si>
    <t xml:space="preserve">Здание  Комсомольской  средней общеобразовательной школы  </t>
  </si>
  <si>
    <t>05:06:00 00 02:2086</t>
  </si>
  <si>
    <t>с. Комсомольское,  ул. Школьная</t>
  </si>
  <si>
    <t xml:space="preserve">Здание  Кироваульской  средней общеобразовательной школы  </t>
  </si>
  <si>
    <t>05:06:00 00 11:656</t>
  </si>
  <si>
    <t>с. Кироваул,  ул. Ахмадулы 1</t>
  </si>
  <si>
    <t xml:space="preserve">Здание  детского сада «Теремок» </t>
  </si>
  <si>
    <t>05:06:00 00 04:2221</t>
  </si>
  <si>
    <t xml:space="preserve">с.Новый Чиркей, ул. Больничная 1 </t>
  </si>
  <si>
    <t>05:06:00 00 03:1100</t>
  </si>
  <si>
    <t>05:06:000001:2874</t>
  </si>
  <si>
    <t>05:06:00 00 09:1008</t>
  </si>
  <si>
    <t xml:space="preserve">Здание  Новозубутлинской   средней общеобразовательной школы  </t>
  </si>
  <si>
    <t>РД, Кизилюртовский район, с. Новозубутли</t>
  </si>
  <si>
    <t>Здание Гельбахской  средней общеобразовательной  школы</t>
  </si>
  <si>
    <t>05:06:0000014:412</t>
  </si>
  <si>
    <t>05:06:000002:2086</t>
  </si>
  <si>
    <t xml:space="preserve">с. Комсомольское ул.  Школьная </t>
  </si>
  <si>
    <t>Здание  Султанянгиюртовской  средней общеобразовательной школы №1</t>
  </si>
  <si>
    <t>с.Султанянгиюрт ул. Школьная 1</t>
  </si>
  <si>
    <t>Здание Мацеевской  средней  общеобразовательной школы</t>
  </si>
  <si>
    <t xml:space="preserve">с. Мацеевка ул. Школьная </t>
  </si>
  <si>
    <t>с. Мацеевка ул. Школьная</t>
  </si>
  <si>
    <t>Здание Новочиркейской  средней общеобразовательной школы №1</t>
  </si>
  <si>
    <t xml:space="preserve">с.Новый Чиркей  ул. Комсомольская </t>
  </si>
  <si>
    <t>с.Новый Чиркей  ул. Комсомольская</t>
  </si>
  <si>
    <t xml:space="preserve">Здание  Чонтаульской  средней  общеобразовательной  школы №2 </t>
  </si>
  <si>
    <t xml:space="preserve">с.Чонтаул ул. Северная </t>
  </si>
  <si>
    <t>с.Чонтаул ул. Северная</t>
  </si>
  <si>
    <t>Здание  детского сада «Тюльпан»</t>
  </si>
  <si>
    <t>с.Зубутли-Миатли, ул. Пушкина 2а</t>
  </si>
  <si>
    <t>Муниципальное казённое  дошкольное образовательное учреждение  «Детский сад  «Ветерок»»</t>
  </si>
  <si>
    <t>Муниципальное казённое  дошкольное образовательное учреждение  «Детский сад общеразвивающего вида «Соколенок»»</t>
  </si>
  <si>
    <t>Муниципальное казённое  дошкольное образовательное учреждение  общеразвивающего вида  детский сад «Звездочка»»</t>
  </si>
  <si>
    <t>Муниципальное казённое  дошкольное образовательное учреждение  «Центр развития ребенка – детский сад «Тюльпан»»</t>
  </si>
  <si>
    <t>Муниципальное казённое общеобразовательное учреждение «Зубутли - Миатлинская средняя общеобразовательная школа»</t>
  </si>
  <si>
    <t>Муниципальное казённое общеобразовательное учреждение «Гадаринская средняя общеобразовательная школа»</t>
  </si>
  <si>
    <t>Муниципальное казённое общеобразовательное учреждение «Кульзебская средняя общеобразовательная школа»</t>
  </si>
  <si>
    <t>Муниципальное казённое общеобразовательное учреждение «Миатлинская средняя общеобразовательная школа»</t>
  </si>
  <si>
    <t>Муниципальное казённое общеобразовательное учреждение «Акнадинская средняя общеобразовательная школа»</t>
  </si>
  <si>
    <t>Муниципальное казённое общеобразовательное учреждение «Чонтаульская средняя общеобразовательная школа №1»</t>
  </si>
  <si>
    <t>Муниципальное казённое общеобразовательное учреждение «Чонтаульская средняя общеобразовательная школа №2»</t>
  </si>
  <si>
    <t>Муниципальное казённое общеобразовательное учреждение «Стальская гимназия»</t>
  </si>
  <si>
    <t>Муниципальное казённое общеобразовательное учреждение «Стальская средняя общеобразовательная школа №2»</t>
  </si>
  <si>
    <t>Муниципальное казённое общеобразовательное учреждение «Стальская средняя общеобразовательная школа №3»</t>
  </si>
  <si>
    <t>Муниципальное казённое общеобразовательное учреждение «Новочиркейская средняя общеобразовательная школа №2»</t>
  </si>
  <si>
    <t>Муниципальное казённое общеобразовательное учреждение «Нижнечирюртовская средняя общеобразовательная школа» имени Абдуллаевой М.Г.</t>
  </si>
  <si>
    <t>Муниципальное казённое общеобразовательное учреждение «Нечаевская средняя общеобразовательная школа №1»</t>
  </si>
  <si>
    <t>Муниципальное казённое общеобразовательное учреждение «Нечаевская средняя общеобразовательная школа №2»</t>
  </si>
  <si>
    <t>Муниципальное казённое общеобразовательное учреждение «Шушановская средняя общеобразовательная школа»</t>
  </si>
  <si>
    <t>Муниципальное казённое общеобразовательное учреждение «Комсомольская средняя общеобразовательная школа» имени Гаджиева Н.О.</t>
  </si>
  <si>
    <t>Муниципальное казённое общеобразовательное учреждение «Кироваульская средняя общеобразовательная школа»</t>
  </si>
  <si>
    <t>Муниципальное казённое  дошкольное образовательное учреждение  «Детский сад общеразвивающего вида «Теремок»»</t>
  </si>
  <si>
    <t>с. Гельбах ул. Защитников Республики 1а</t>
  </si>
  <si>
    <t>Здание администрации района</t>
  </si>
  <si>
    <t>05:045:000058:35</t>
  </si>
  <si>
    <t>административное</t>
  </si>
  <si>
    <t>Квартира трехкомнатная</t>
  </si>
  <si>
    <t>служебное</t>
  </si>
  <si>
    <t>4/5</t>
  </si>
  <si>
    <t>г.Кизилюрт, пр. И.Шамиля д.№ 45, кв. №16</t>
  </si>
  <si>
    <t>свидетельство о регистрации права 05-АА № 111338 от 25.12.2007 г.</t>
  </si>
  <si>
    <t>Реестр муниципальной собственности администрации МР "Кизилюртовский район"</t>
  </si>
  <si>
    <t>Нежилое Здание  «МОЦП ДООП» основное строение</t>
  </si>
  <si>
    <t>Нежилое Здание  «МОЦП ДООП» склад</t>
  </si>
  <si>
    <t>Нежилое Здание  «МОЦП ДООП» котельная</t>
  </si>
  <si>
    <t>Для размещения детского сада</t>
  </si>
  <si>
    <t>Учебный корпус</t>
  </si>
  <si>
    <t>Защитная дамба на реке Сулак</t>
  </si>
  <si>
    <t>РД, Кизилюртовский район, с. Нечаевка</t>
  </si>
  <si>
    <t>МУП "РСУ"</t>
  </si>
  <si>
    <t>г. Кизилюрт, Гагарина 52 а</t>
  </si>
  <si>
    <t xml:space="preserve">Земельный участок </t>
  </si>
  <si>
    <t>договор куп-прод. от 10.12.2001</t>
  </si>
  <si>
    <t>договор куп-прод. от 07.12.2001</t>
  </si>
  <si>
    <t>05-01-03-5-2001-643</t>
  </si>
  <si>
    <t>05-01-03-5-2001-657</t>
  </si>
  <si>
    <t>Газораспределительная станция</t>
  </si>
  <si>
    <t>Дом оператора ГРС</t>
  </si>
  <si>
    <t>05:06:00 00 30:114</t>
  </si>
  <si>
    <t>05:06:00 00 30:96</t>
  </si>
  <si>
    <t>05-05-13/013/2010-257</t>
  </si>
  <si>
    <t>05-05-13/013/2010-258</t>
  </si>
  <si>
    <t>РД,Кизилюртовский район,  с. Зубутли - Миатли южнее канала "Алихан"</t>
  </si>
  <si>
    <t>Земельный участок категории пром-ти</t>
  </si>
  <si>
    <t>05-05-19/005/2011-878</t>
  </si>
  <si>
    <t>05-05-19/005/2011-875</t>
  </si>
  <si>
    <t>05-05-19/003/2011-731</t>
  </si>
  <si>
    <t>05-05-19/003/2011-732</t>
  </si>
  <si>
    <t>Здание клуба</t>
  </si>
  <si>
    <t>Г19</t>
  </si>
  <si>
    <t>с. Комсомольское, ул. М.Гаджиева 8</t>
  </si>
  <si>
    <t xml:space="preserve">с.Стальское, ул. пр.Шамиля </t>
  </si>
  <si>
    <t>05-05-19/005/2011-583</t>
  </si>
  <si>
    <t>Мун. Контракт №10 от 22.04.2009</t>
  </si>
  <si>
    <t>05-05-19/001/2012-167</t>
  </si>
  <si>
    <t xml:space="preserve">Земельный участок под детский сад </t>
  </si>
  <si>
    <t>05:06:00 00 06:1208</t>
  </si>
  <si>
    <t>с.Стальское, южнее Стальской СОШ №2</t>
  </si>
  <si>
    <t>Кад. Папорт ЗУ от 28.02.2012</t>
  </si>
  <si>
    <t>05-05-19/006/2012-100</t>
  </si>
  <si>
    <t>05-05-19/006/2012-099</t>
  </si>
  <si>
    <t>05-05-19/006/2012-106</t>
  </si>
  <si>
    <t>05-05-19/006/2012-087</t>
  </si>
  <si>
    <t>05-05-19/006/2012-101</t>
  </si>
  <si>
    <t>05-05-19/006/2012-110</t>
  </si>
  <si>
    <t>05-05-19/006/2012-107</t>
  </si>
  <si>
    <t>05-05-19/006/2012-096</t>
  </si>
  <si>
    <t>05-05-19/006/2012-097</t>
  </si>
  <si>
    <t>05-05-19/006/2012-102</t>
  </si>
  <si>
    <t>05-05-19/006/2012-086</t>
  </si>
  <si>
    <t>05-05-19/006/2012-113</t>
  </si>
  <si>
    <t>05-05-19/006/2012-088</t>
  </si>
  <si>
    <t>05-05-19/006/2012-112</t>
  </si>
  <si>
    <t>05-05-19/006/2012-093</t>
  </si>
  <si>
    <t>05-05-19/006/2012-109</t>
  </si>
  <si>
    <t>05-05-19/006/2012-105</t>
  </si>
  <si>
    <t>05-05-19/006/2012-095</t>
  </si>
  <si>
    <t>05-05-19/006/2012-094</t>
  </si>
  <si>
    <t>05-05-19/006/2012-089</t>
  </si>
  <si>
    <t>05-05-13/007/2010-317</t>
  </si>
  <si>
    <t>05-05-19/006/2012-092</t>
  </si>
  <si>
    <t>05-05-19/006/2012-108</t>
  </si>
  <si>
    <t>05-05-19/006/2012-111</t>
  </si>
  <si>
    <t>05-05-19/006/2012-098</t>
  </si>
  <si>
    <t>05-05-19/006/2012-085</t>
  </si>
  <si>
    <t>05-05-19/006/2012-091</t>
  </si>
  <si>
    <t>05-05-19/006/2012-104</t>
  </si>
  <si>
    <t>Земельный участок под 7- этажн. 49- кв. жил. Домом</t>
  </si>
  <si>
    <t>05:45:00 00 17:180</t>
  </si>
  <si>
    <t xml:space="preserve">РД, г. Кизилюрт,  ул. Г.Цадасы дом 100 </t>
  </si>
  <si>
    <t>05-05-13/001/2011-378</t>
  </si>
  <si>
    <t>Свид-во о рег-и права в ЕГРП</t>
  </si>
  <si>
    <t>Стелла Кизилюртовского района</t>
  </si>
  <si>
    <t>РД, Кизилюртовский район, с. Новый Чиркей</t>
  </si>
  <si>
    <t>РД, Кизилюртовский район, с. Гадари</t>
  </si>
  <si>
    <t>Распоряжение главы адм-и района №224-Р от 02.11.2006</t>
  </si>
  <si>
    <t>Распоряжение главы адм-и района №225-Р от 02.11.2006</t>
  </si>
  <si>
    <t>Акт прима-передачи</t>
  </si>
  <si>
    <t>МУП «Благоустройство»</t>
  </si>
  <si>
    <t>7/7</t>
  </si>
  <si>
    <t>жилое</t>
  </si>
  <si>
    <t>Наименование учреждения</t>
  </si>
  <si>
    <t>Адрес</t>
  </si>
  <si>
    <t>ОГРН</t>
  </si>
  <si>
    <t>ИНН</t>
  </si>
  <si>
    <t>КПП</t>
  </si>
  <si>
    <t>казённое</t>
  </si>
  <si>
    <t>368124, РД, г. Кизилюрт, ул. Гагарина 52-а</t>
  </si>
  <si>
    <t>1100546000147</t>
  </si>
  <si>
    <t>0546020985</t>
  </si>
  <si>
    <t>054601001</t>
  </si>
  <si>
    <t>Финансовое управление Администрации МР «Кизилюртовский район»</t>
  </si>
  <si>
    <t>1100546000059</t>
  </si>
  <si>
    <t>0546020939</t>
  </si>
  <si>
    <t>1030502232441</t>
  </si>
  <si>
    <t>0516006743</t>
  </si>
  <si>
    <t>051601001</t>
  </si>
  <si>
    <t>Муниципальное казённое учреждение «Централизованная бухгалтерия Администрации МР «Кизилюртовский район»</t>
  </si>
  <si>
    <t>1110546000531</t>
  </si>
  <si>
    <t>0546021756</t>
  </si>
  <si>
    <t>Муниципальное казенное учреждение культуры «Кизилюртовская межпоселенческая районная централизованная библиотека»</t>
  </si>
  <si>
    <t xml:space="preserve"> 368124, Дагестан Республика, Кизилюрт Город, Спортивная Улица, 21</t>
  </si>
  <si>
    <t>1110546001280</t>
  </si>
  <si>
    <t>0546021957</t>
  </si>
  <si>
    <t xml:space="preserve"> 23.11.2011</t>
  </si>
  <si>
    <t xml:space="preserve"> Муниципальное казенное учреждение культуры «Кизилюртовский межпоселенческий районный культурно-досуговый центр»</t>
  </si>
  <si>
    <t>368118, Дагестан Республика, Кизилюртовский Район, Комсомольское Село</t>
  </si>
  <si>
    <t>1110546001257</t>
  </si>
  <si>
    <t>0516011013</t>
  </si>
  <si>
    <t>368110, Дагестан Респ, Кизилюртовский р-н, Акнада</t>
  </si>
  <si>
    <t>1020502236292</t>
  </si>
  <si>
    <t>0516008099</t>
  </si>
  <si>
    <t>368115, Дагестан Респ, Кизилюртовский р-н, Гадари</t>
  </si>
  <si>
    <t>1020502232475</t>
  </si>
  <si>
    <t>0516008109</t>
  </si>
  <si>
    <t>Муниципальное казённое общеобразовательное учреждение «Гельбахская средняя общеобразовательная школа»</t>
  </si>
  <si>
    <t>368101, Дагестан Респ, Кизилюртовский р-н, Гельбах</t>
  </si>
  <si>
    <t>1020502232519</t>
  </si>
  <si>
    <t>0516008081</t>
  </si>
  <si>
    <t>368115, Дагестан Респ, Кизилюртовский р-н, Зубутли-Миатли</t>
  </si>
  <si>
    <t>1020502233047</t>
  </si>
  <si>
    <t>0516008116</t>
  </si>
  <si>
    <t>368112, Дагестан Респ, Кизилюртовский р-н, Кироваул</t>
  </si>
  <si>
    <t>1030502232155</t>
  </si>
  <si>
    <t>0516008268</t>
  </si>
  <si>
    <t xml:space="preserve"> 368116, Дагестан Респ, Кизилюртовский р-н, Кульзеб</t>
  </si>
  <si>
    <t>1030502232166</t>
  </si>
  <si>
    <t>0516008324</t>
  </si>
  <si>
    <t>368118, Дагестан Респ, Кизилюртовский р-н, Комсомольское</t>
  </si>
  <si>
    <t>1020502233949</t>
  </si>
  <si>
    <t>0516008349</t>
  </si>
  <si>
    <t>Муниципальное казённое общеобразовательное учреждение «Мацеевкая средняя общеобразовательная школа»</t>
  </si>
  <si>
    <t>368109, Дагестан Респ, Кизилюртовский р-н, Мацеевка</t>
  </si>
  <si>
    <t>1020502232453</t>
  </si>
  <si>
    <t>0516008148</t>
  </si>
  <si>
    <t xml:space="preserve"> 368115, Дагестан Респ, Кизилюртовский р-н, Миатли</t>
  </si>
  <si>
    <t>1020502233070</t>
  </si>
  <si>
    <t>0516008290</t>
  </si>
  <si>
    <t>368109, Дагестан Респ, Кизилюртовский р-н, Нечаевка</t>
  </si>
  <si>
    <t>1020502232497</t>
  </si>
  <si>
    <t>0516008236</t>
  </si>
  <si>
    <t>1020502236105</t>
  </si>
  <si>
    <t>0516008123</t>
  </si>
  <si>
    <t xml:space="preserve"> 368124, Дагестан Респ, Кизилюртовский р-н, Нижний Чирюрт с</t>
  </si>
  <si>
    <t>1020502233025</t>
  </si>
  <si>
    <t>0516008155</t>
  </si>
  <si>
    <t>Муниципальное казённое общеобразовательное учреждение «Новозубутлинская средняя общеобразовательная школа»</t>
  </si>
  <si>
    <t>368115, Дагестан Респ, Кизилюртовский р-н, Зубутли</t>
  </si>
  <si>
    <t>1060546001724</t>
  </si>
  <si>
    <t>0516009261</t>
  </si>
  <si>
    <t>Муниципальное казённое общеобразовательное учреждение «Новочиркейская средняя общеобразовательная школа1»</t>
  </si>
  <si>
    <t xml:space="preserve"> 368106, Дагестан Респ, Кизилюртовский р-н, Новый Чиркей</t>
  </si>
  <si>
    <t>1030502232144</t>
  </si>
  <si>
    <t>0516008170</t>
  </si>
  <si>
    <t>1020502236369</t>
  </si>
  <si>
    <t>0516008187</t>
  </si>
  <si>
    <t>368106, Дагестан Респ, Кизилюртовский р-н, Стальское</t>
  </si>
  <si>
    <t>1020502232541</t>
  </si>
  <si>
    <t>0516008162</t>
  </si>
  <si>
    <t>1020502236303</t>
  </si>
  <si>
    <t>0516008243</t>
  </si>
  <si>
    <t>1020502236424</t>
  </si>
  <si>
    <t>0516008204</t>
  </si>
  <si>
    <t>Муниципальное казённое общеобразовательное учреждение «Султанянгиюртовская средняя общеобразовательная школа»</t>
  </si>
  <si>
    <t xml:space="preserve">368108, Дагестан Республика, Кизилюртовский р-н, с. Султанянгиюрт </t>
  </si>
  <si>
    <t>1020502232486</t>
  </si>
  <si>
    <t>0516008388</t>
  </si>
  <si>
    <t>Муниципальное казённое общеобразовательное учреждение «Султанянгиюртовская средняя общеобразовательная школа №2»</t>
  </si>
  <si>
    <t>368108, Дагестан Республика, Кизилюртовский р-н, Султанянгиюрт Село, Буганова ул, 1, А</t>
  </si>
  <si>
    <t>1110546001048</t>
  </si>
  <si>
    <t>0516010940</t>
  </si>
  <si>
    <t>368111, Дагестан Республика, Кизилюртовский р-н, Чонтаул Село, Гимбатова ул, 8</t>
  </si>
  <si>
    <t>1020502233036</t>
  </si>
  <si>
    <t>0516008229</t>
  </si>
  <si>
    <t>368111, Дагестан Республика, Кизилюртовский р-н, Чонтаул Село, Ю.Акаева ул, 33</t>
  </si>
  <si>
    <t>1020502234851</t>
  </si>
  <si>
    <t>0516008250</t>
  </si>
  <si>
    <t xml:space="preserve"> 368105, Дагестан Респ, Кизилюртовский р-н, Шушановка с</t>
  </si>
  <si>
    <t>1020502232398</t>
  </si>
  <si>
    <t>0516008363</t>
  </si>
  <si>
    <t>Муниципальное казённое общеобразовательное учреждение «Комсомольская начальная общеобразовательная школа №1»</t>
  </si>
  <si>
    <t>№п/п</t>
  </si>
  <si>
    <t>Наименование объекта, марка</t>
  </si>
  <si>
    <t>Назначение, адрес</t>
  </si>
  <si>
    <t>Инвент.№</t>
  </si>
  <si>
    <t>Срок службы</t>
  </si>
  <si>
    <t>Балансовая стоимость,руб.</t>
  </si>
  <si>
    <t>Сумма начисл.аммортизации,руб.</t>
  </si>
  <si>
    <t>Остаточная стоимость, руб.</t>
  </si>
  <si>
    <t>Примечание</t>
  </si>
  <si>
    <t>Квартира в г.Кизилюрт</t>
  </si>
  <si>
    <t>г.Кизилюрт,ул.Шамиля45/16</t>
  </si>
  <si>
    <t>договор купли-продажи от</t>
  </si>
  <si>
    <t>50л</t>
  </si>
  <si>
    <t>итого по сч.10131"Жилые пом.":</t>
  </si>
  <si>
    <t>Здание Администрации</t>
  </si>
  <si>
    <t>г.Кизилюрт, ул.Гагарина52а</t>
  </si>
  <si>
    <t>Здание клуба с.Стальское.</t>
  </si>
  <si>
    <t>с.Стальск</t>
  </si>
  <si>
    <t>04.09г.</t>
  </si>
  <si>
    <t>с.Нечаевка</t>
  </si>
  <si>
    <t>11.14г.</t>
  </si>
  <si>
    <t>итого по сч.10132"Неж.помещ.":</t>
  </si>
  <si>
    <t>Фасад метал.ограда</t>
  </si>
  <si>
    <t xml:space="preserve">акт приемки в эксплуатацию от </t>
  </si>
  <si>
    <t>06.06г.</t>
  </si>
  <si>
    <t>г.Кизилюрт</t>
  </si>
  <si>
    <t>Газовые внутрисельские сети с.Комсомольское протяженностью1440пог.м</t>
  </si>
  <si>
    <t>с.Комсомольское</t>
  </si>
  <si>
    <t>06.08г</t>
  </si>
  <si>
    <t xml:space="preserve"> Сети  наруж.газопровод с.Зубутли 1-2 микрорайон</t>
  </si>
  <si>
    <t>с.Зубутли-Миатли</t>
  </si>
  <si>
    <t>07.2008г.</t>
  </si>
  <si>
    <t>Подводн.водопров. с.Комсомольское</t>
  </si>
  <si>
    <t>07.08г.</t>
  </si>
  <si>
    <t>Сети наружного газопровода с.Нечаевка протяженностью 1,65км</t>
  </si>
  <si>
    <t>06,08г.</t>
  </si>
  <si>
    <t>Сети газопровода среднего давления с.Новочиркей протяженностью 2,05км</t>
  </si>
  <si>
    <t>с.Ново-Чиркей</t>
  </si>
  <si>
    <t>03.10г.</t>
  </si>
  <si>
    <t>Межпоселенческая автомобильная дорога с.Комсомольское до фед.трассы "Кавказ"</t>
  </si>
  <si>
    <t>03.13г.</t>
  </si>
  <si>
    <t>Площадка для мини-футбола с. Ново-Чиркей</t>
  </si>
  <si>
    <t>11.13г.</t>
  </si>
  <si>
    <t>Площадка для мини-футбола с. Комсомольское</t>
  </si>
  <si>
    <t>09.2014г.</t>
  </si>
  <si>
    <t>Площадка для мини-футбола с. Кироваул</t>
  </si>
  <si>
    <t>с.Кироваул</t>
  </si>
  <si>
    <t>08.2014г.</t>
  </si>
  <si>
    <t>Площадка для мини-футбола с. З-Миатли</t>
  </si>
  <si>
    <t>12.2014г.</t>
  </si>
  <si>
    <t>итого по сч10133"Сооруж.":</t>
  </si>
  <si>
    <t>К 667 ТУ</t>
  </si>
  <si>
    <t>оперативное управление</t>
  </si>
  <si>
    <t>итого по сч.10134"М-ны и оборуд."</t>
  </si>
  <si>
    <t>итого по сч.10136"Пр.и зхоз.инв."</t>
  </si>
  <si>
    <t>Всего аморт.за 2015г</t>
  </si>
  <si>
    <t>405667</t>
  </si>
  <si>
    <t xml:space="preserve"> 368118, Дагестан Респ, Кизилюртовский р-н, Комсомольское, Зеленая Будка</t>
  </si>
  <si>
    <t>1020502236402</t>
  </si>
  <si>
    <t>0516008356</t>
  </si>
  <si>
    <t>Муниципальное казённое общеобразовательное учреждение «Комсомольская начальная общеобразовательная школа №2»</t>
  </si>
  <si>
    <t>1040502231450</t>
  </si>
  <si>
    <t>0546016996</t>
  </si>
  <si>
    <t>Муниципальное казённое общеобразовательное учреждение «Кизилюртовская районная вечерняя средняя общеобразовательная школа №1»</t>
  </si>
  <si>
    <t xml:space="preserve"> 368100, Дагестан Респ, Кизилюрт г</t>
  </si>
  <si>
    <t>1020502236204</t>
  </si>
  <si>
    <t>0516008130</t>
  </si>
  <si>
    <t>Муниципальное казённое общеобразовательное учреждение «Шамхалтерменская вечерняя средняя общеобразовательная школа при учреждении п/я 92/2»</t>
  </si>
  <si>
    <t>367000, Дагестан Респ, Махачкала г, Загородный пгт</t>
  </si>
  <si>
    <t>1060560002250</t>
  </si>
  <si>
    <t>0560030921</t>
  </si>
  <si>
    <t>056001001</t>
  </si>
  <si>
    <t>368106, Дагестан Респ, Кизилюртовский р-н, Новый Чиркей с, Нефтяников ул</t>
  </si>
  <si>
    <t>1020502236370</t>
  </si>
  <si>
    <t>0516008317</t>
  </si>
  <si>
    <t>1020502236567</t>
  </si>
  <si>
    <t>0516008412</t>
  </si>
  <si>
    <t>1020502236699</t>
  </si>
  <si>
    <t>0516008074</t>
  </si>
  <si>
    <t>Муниципальное казённое  дошкольное образовательное учреждение  «Детский сад общеразвивающего вида «Дюймовочка»»</t>
  </si>
  <si>
    <t>368115, Дагестан Респ, Кизилюртовский р-н, Зубутли-Миатли с, Ленина</t>
  </si>
  <si>
    <t>1020502236391</t>
  </si>
  <si>
    <t>0516008282</t>
  </si>
  <si>
    <t>Муниципальное казённое  дошкольное образовательное учреждение  «Детский сад общеразвивающего вида «Ласточка»»</t>
  </si>
  <si>
    <t>368081, Дагестан Респ, Кизилюртовский р-н, Акнада с</t>
  </si>
  <si>
    <t>1040502231560</t>
  </si>
  <si>
    <t>0546017693</t>
  </si>
  <si>
    <t>1020502236908</t>
  </si>
  <si>
    <t>0516008300</t>
  </si>
  <si>
    <t>Муниципальное казённое  учреждение дошкольного образования детей  «Детский сад «Малыш»»</t>
  </si>
  <si>
    <t>368111, Дагестан Респ, Кизилюртовский р-н, Чонтаул</t>
  </si>
  <si>
    <t>1020502236556</t>
  </si>
  <si>
    <t>0516008370</t>
  </si>
  <si>
    <t>Муниципальное казённое учреждение дополнительного образования детей « Детская юношеская спортивная школа№1«</t>
  </si>
  <si>
    <t>368118, Дагестан Респ, Кизилюртовский р-н, Комсомольское с</t>
  </si>
  <si>
    <t>1020502233476</t>
  </si>
  <si>
    <t>0516008194</t>
  </si>
  <si>
    <t>Муниципальное казённое учреждение дополнительного образования детей « Детская юношеская спортивная школа№2»</t>
  </si>
  <si>
    <t xml:space="preserve"> 368082, Дагестан Респ, Кизилюртовский р-н, Акнада с</t>
  </si>
  <si>
    <t>1030502231671</t>
  </si>
  <si>
    <t>0546017171</t>
  </si>
  <si>
    <t>Муниципальное казённое учреждение дополнительного образования детей « Детская юношеская спортивная школа№3»</t>
  </si>
  <si>
    <t xml:space="preserve"> 368106, Дагестан Респ, Кизилюртовский р-н, Новый Чиркей с, Нефтяников ул, б/н</t>
  </si>
  <si>
    <t>1030502232595</t>
  </si>
  <si>
    <t>0546017453</t>
  </si>
  <si>
    <t>Муниципальное казённое учреждение дополнительного образования детей « Центр детско – юношеского туризма, экскурсии и эстетического воспитания»</t>
  </si>
  <si>
    <t>368115, Дагестан Респ, Кизилюртовский р-н, Зубутли-Миатли с, Школьная ул, 5</t>
  </si>
  <si>
    <t>1100546000466</t>
  </si>
  <si>
    <t>0516010556</t>
  </si>
  <si>
    <t xml:space="preserve"> 24.06.2010</t>
  </si>
  <si>
    <t>Муниципальное казённое учреждение дополнительного образования детей « Станция юных натуралистов и техников»</t>
  </si>
  <si>
    <t>368118, Дагестан Респ, Кизилюртовский р-н, Комсомольское с, Магомеда Гаджиева ул, 12</t>
  </si>
  <si>
    <t>1090546001985</t>
  </si>
  <si>
    <t>0516008571</t>
  </si>
  <si>
    <t>Муниципальное казенное образовательное учреждение дополнительного образования детей  « Детская школа искусств»</t>
  </si>
  <si>
    <t>368108, Дагестан Респ, Кизилюртовский р-н, Султанянгиюрт с, Школьная ул, б/н</t>
  </si>
  <si>
    <t>1100546000862</t>
  </si>
  <si>
    <t>0516010620</t>
  </si>
  <si>
    <t>Муниципальное казённое учреждение дополнительного образования детей « Детская школа танца»</t>
  </si>
  <si>
    <t>368086, Дагестан Респ, Кизилюртовский р-н, Кульзеб с, С.Альянде ул, 3</t>
  </si>
  <si>
    <t>0516010612</t>
  </si>
  <si>
    <t xml:space="preserve">свидетельство о регистрации права  </t>
  </si>
  <si>
    <t>остаточная стоимость</t>
  </si>
  <si>
    <t>Земельный участок из земель промышленности</t>
  </si>
  <si>
    <t xml:space="preserve">05:06:00 00 33:103 </t>
  </si>
  <si>
    <t>РД, Кизилюртовский район, с. Гельбах, примерно в 300 м. по  направлению на юго-восток от «Кольцевой» на ФАД «Кавказ»</t>
  </si>
  <si>
    <t xml:space="preserve">пункт 9  ст. 50 Федерального закона от 06.10.2003 N 131-ФЗ "Об общих принципах организации местного самоуправления в Российской Федерации" </t>
  </si>
  <si>
    <t xml:space="preserve">РД, Кизилюртовский район, с. Султанянгиюрт, ул. Буганова 1 </t>
  </si>
  <si>
    <t>05-05-31/005/2014-507</t>
  </si>
  <si>
    <t>05:06:00 00 01:7861</t>
  </si>
  <si>
    <t>Земельный участок из земель населенных пунктов</t>
  </si>
  <si>
    <t>05:06:00 00 11:1467</t>
  </si>
  <si>
    <t xml:space="preserve">Балансовая стоимость </t>
  </si>
  <si>
    <t>05-05-13/019/2009-457</t>
  </si>
  <si>
    <t>Раздел №1 - сведения о муниципальном недвижимом имуществе</t>
  </si>
  <si>
    <t>- наименование недвижимого имущества;</t>
  </si>
  <si>
    <t>- адрес (местоположение) недвижимого имущества;</t>
  </si>
  <si>
    <t>- кадастровый номер муниципального недвижимого имущества;</t>
  </si>
  <si>
    <t>- площадь, протяженность и (или) иные параметры, характеризующие физические свойства недвижимого имущества;</t>
  </si>
  <si>
    <t>- сведения о балансовой стоимости недвижимого имущества и начисленной амортизации (износе);</t>
  </si>
  <si>
    <t>- сведения о кадастровой стоимости недвижимого имущества;</t>
  </si>
  <si>
    <t>- даты возникновения и прекращения права муниципальной собственности на недвижимое имущество;</t>
  </si>
  <si>
    <t>- реквизиты документов - оснований возникновения (прекращения) права муниципальной собственности на недвижимое имущество;</t>
  </si>
  <si>
    <t>- сведения о правообладателе муниципального недвижимого имущества;</t>
  </si>
  <si>
    <t>- 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</si>
  <si>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 xml:space="preserve">Наименование объекта  </t>
  </si>
  <si>
    <t>начисленная амортизация (износ)</t>
  </si>
  <si>
    <t>кадастровая стоимость недвижимого имущества</t>
  </si>
  <si>
    <t>Земельный участок под зданием администрации района</t>
  </si>
  <si>
    <t>сведения об установленных в отношении объекта ограничениях (обременениях) с указанием основания и даты их возникновения и прекращения.</t>
  </si>
  <si>
    <t>Год постройки</t>
  </si>
  <si>
    <t>№ записи в ЕГРП о регистрации права оперативного управления, хозяйственного ведения</t>
  </si>
  <si>
    <t xml:space="preserve">Реестр муниципальной собственности администрации МР «Кизилюртовский район» </t>
  </si>
  <si>
    <t xml:space="preserve">№ записи в ЕГРП о регистрации права собственности МР «Кизилюртовский район» </t>
  </si>
  <si>
    <t>дата внесения записи в ЕГРП о регистрации права оперативного управления, хозяйственного ведения</t>
  </si>
  <si>
    <t xml:space="preserve">дата внесения записи в ЕГРП о регистрации права собственности МР «Кизилюртовский район» </t>
  </si>
  <si>
    <t>Назначение объекта, разрешенное использование земельного участка</t>
  </si>
  <si>
    <t>Группа №1 - административные, служебные  и жилые здания и помещения, земельные участки</t>
  </si>
  <si>
    <t>МКДОУ «Детский сад общеразвивающего вида «Дюймовочка»</t>
  </si>
  <si>
    <t>МКДОУ «Детский сад общеразвивающего вида «Ласточка»</t>
  </si>
  <si>
    <t>МКДОУ «Детский сад  «Ветерок»»</t>
  </si>
  <si>
    <t>МКДОУ «Детский сад общеразвивающего вида «Соколенок»»</t>
  </si>
  <si>
    <t>МКДОУ общеразвивающего вида  детский сад «Звездочка»»</t>
  </si>
  <si>
    <t>МКДОУ «Центр развития ребенка – детский сад «Тюльпан»»</t>
  </si>
  <si>
    <t>МКДОУ «Детский сад общеразвивающего вида «Теремок»»</t>
  </si>
  <si>
    <t>1-2-100</t>
  </si>
  <si>
    <t>1-2-101</t>
  </si>
  <si>
    <t>1-2-102</t>
  </si>
  <si>
    <t>1-2-103</t>
  </si>
  <si>
    <t>1-2-104</t>
  </si>
  <si>
    <t>1-2-105</t>
  </si>
  <si>
    <t>1-2-106</t>
  </si>
  <si>
    <t>1-2-107</t>
  </si>
  <si>
    <t>1-2-108</t>
  </si>
  <si>
    <t>1-2-109</t>
  </si>
  <si>
    <t>1-2-110</t>
  </si>
  <si>
    <t>1-2-111</t>
  </si>
  <si>
    <t>1-2-112</t>
  </si>
  <si>
    <t>1-2-113</t>
  </si>
  <si>
    <t>1-2-114</t>
  </si>
  <si>
    <t>1-2-115</t>
  </si>
  <si>
    <t>1-2-116</t>
  </si>
  <si>
    <t>1-2-117</t>
  </si>
  <si>
    <t>1-2-118</t>
  </si>
  <si>
    <t>1-2-119</t>
  </si>
  <si>
    <t>1-2-120</t>
  </si>
  <si>
    <t>1-2-121</t>
  </si>
  <si>
    <t>1-2-122</t>
  </si>
  <si>
    <t>1-2-123</t>
  </si>
  <si>
    <t>1-2-124</t>
  </si>
  <si>
    <t>1-2-125</t>
  </si>
  <si>
    <t>1-2-126</t>
  </si>
  <si>
    <t>1-2-127</t>
  </si>
  <si>
    <t>1-2-128</t>
  </si>
  <si>
    <t>1-2-129</t>
  </si>
  <si>
    <t>1-2-130</t>
  </si>
  <si>
    <t>1-2-131</t>
  </si>
  <si>
    <t>1-2-132</t>
  </si>
  <si>
    <t>1-2-133</t>
  </si>
  <si>
    <t>1-2-134</t>
  </si>
  <si>
    <t>1-2-135</t>
  </si>
  <si>
    <t>1-2-136</t>
  </si>
  <si>
    <t>1-2-137</t>
  </si>
  <si>
    <t>1-2-138</t>
  </si>
  <si>
    <t>1-2-139</t>
  </si>
  <si>
    <t>1-2-140</t>
  </si>
  <si>
    <t>1-2-141</t>
  </si>
  <si>
    <t>1-2-142</t>
  </si>
  <si>
    <t>1-2-143</t>
  </si>
  <si>
    <t>1-2-144</t>
  </si>
  <si>
    <t>1-2-145</t>
  </si>
  <si>
    <t>1-2-146</t>
  </si>
  <si>
    <t>1-2-147</t>
  </si>
  <si>
    <t>1-2-148</t>
  </si>
  <si>
    <t>1-2-149</t>
  </si>
  <si>
    <t>1-2-150</t>
  </si>
  <si>
    <t>1-2-151</t>
  </si>
  <si>
    <t>1-2-152</t>
  </si>
  <si>
    <t>1-2-153</t>
  </si>
  <si>
    <t>1-2-154</t>
  </si>
  <si>
    <t>1-2-155</t>
  </si>
  <si>
    <t>1-2-156</t>
  </si>
  <si>
    <t>1-2-157</t>
  </si>
  <si>
    <t>1-2-158</t>
  </si>
  <si>
    <t>1-2-159</t>
  </si>
  <si>
    <t>1-2-160</t>
  </si>
  <si>
    <t>1-2-161</t>
  </si>
  <si>
    <t>1-2-162</t>
  </si>
  <si>
    <t>1-2-163</t>
  </si>
  <si>
    <t xml:space="preserve">Здание  детского сада "Радуга"
</t>
  </si>
  <si>
    <t>с. Султанянгиюрт, ул. Интернациональная 39 а</t>
  </si>
  <si>
    <t xml:space="preserve">Дата  включения  в реестр </t>
  </si>
  <si>
    <t>МКОУ«Зубутли - Миатлинская средняя общеобразовательная школа»</t>
  </si>
  <si>
    <t>МКОУ«Гадаринская средняя общеобразовательная школа»</t>
  </si>
  <si>
    <t>МКОУ«Кульзебская средняя общеобразовательная школа»</t>
  </si>
  <si>
    <t>МКОУ«Миатлинская средняя общеобразовательная школа»</t>
  </si>
  <si>
    <t>МКОУ«Акнадинская средняя общеобразовательная школа»</t>
  </si>
  <si>
    <t>МКОУ«Чонтаульская средняя общеобразовательная школа №1»</t>
  </si>
  <si>
    <t>МКОУ«Чонтаульская средняя общеобразовательная школа №2»</t>
  </si>
  <si>
    <t>МКОУ«Стальская гимназия»</t>
  </si>
  <si>
    <t>МКОУ«Стальская средняя общеобразовательная школа №2»</t>
  </si>
  <si>
    <t>МКОУ«Стальская средняя общеобразовательная школа №3»</t>
  </si>
  <si>
    <t>МКОУ«Новочиркейская средняя общеобразовательная школа №2»</t>
  </si>
  <si>
    <t>МКОУ«Нижнечирюртовская средняя общеобразовательная школа» имени Абдуллаевой М.Г.</t>
  </si>
  <si>
    <t>МКОУ«Нечаевская средняя общеобразовательная школа №1»</t>
  </si>
  <si>
    <t>МКОУ«Нечаевская средняя общеобразовательная школа №2»</t>
  </si>
  <si>
    <t>МКОУ«Шушановская средняя общеобразовательная школа»</t>
  </si>
  <si>
    <t>МКОУ«Комсомольская средняя общеобразовательная школа» имени Гаджиева Н.О.</t>
  </si>
  <si>
    <t>МКОУ«Кироваульская средняя общеобразовательная школа»</t>
  </si>
  <si>
    <t>Арест</t>
  </si>
  <si>
    <t>МКОУ  Новочиркейская  средняя общеобразовательная школа №1</t>
  </si>
  <si>
    <t>МКОУ «Чонтаульская средняя общеобразовательная школа№2</t>
  </si>
  <si>
    <t xml:space="preserve">МКОУ «Гельбахская  средняя общеобразовательная школа» </t>
  </si>
  <si>
    <t>МКОУ «Гельбахская  средняя общеобразовательная школа»</t>
  </si>
  <si>
    <t>МКОУ «Комсомольская средняя общеобразовательная школа»</t>
  </si>
  <si>
    <t xml:space="preserve">МКОУ «Новозубутлинская  средняя общеобразовательная  школа </t>
  </si>
  <si>
    <t>МКОУ «Новозубутлинская  средняя общеобразовательная  школа</t>
  </si>
  <si>
    <t>МКОУ «Султанянгиюртовская средняя общеобразовательная школа№1»</t>
  </si>
  <si>
    <t>МКОУ  «Мацеевская средняя  общеобразовательная  школа</t>
  </si>
  <si>
    <t>Султанянгиюрт СОШ № 1</t>
  </si>
  <si>
    <t>2011 г</t>
  </si>
  <si>
    <t>Сан. узел Новочиркейской  средней общеобразовательной школы №1</t>
  </si>
  <si>
    <t>Спортзал Новочиркейской  средней общеобразовательной школы №1</t>
  </si>
  <si>
    <t>Библиотека Новочиркейской  средней общеобразовательной школы №1</t>
  </si>
  <si>
    <t>Кухня Новочиркейской  средней общеобразовательной школы №1</t>
  </si>
  <si>
    <t>Складское помещение Новочиркейской  средней общеобразовательной школы №1</t>
  </si>
  <si>
    <t>Мастерская Новочиркейской  средней общеобразовательной школы №1</t>
  </si>
  <si>
    <t>Спортзал  Чонтаульской  средней  общеобразовательной  школы</t>
  </si>
  <si>
    <t>Складское помещение  Чонтаульской  средней  общеобразовательной  школы</t>
  </si>
  <si>
    <t>Сан. узел  Чонтаульской  средней  общеобразовательной  школы</t>
  </si>
  <si>
    <t>Молитвенная комната Комсомольской  средней общеобразовательной школы</t>
  </si>
  <si>
    <t>Теннисный зал Комсомольской  средней общеобразовательной школы</t>
  </si>
  <si>
    <t>Спортзал Комсомольской  средней общеобразовательной школы</t>
  </si>
  <si>
    <t>Тир  Султанянгиюртовской  средней общеобразовательной школы №1</t>
  </si>
  <si>
    <t>Сан. узел  Султанянгиюртовской  средней общеобразовательной школы №1</t>
  </si>
  <si>
    <t xml:space="preserve">Котельная  Новозубутлинской   средней общеобразовательной школы  </t>
  </si>
  <si>
    <t>Котельная Комсомольской  средней общеобразовательной школы</t>
  </si>
  <si>
    <t>Котельная  Султанянгиюртовской  средней общеобразовательной школы №1</t>
  </si>
  <si>
    <t xml:space="preserve">Сан. узел  Новозубутлинской   средней общеобразовательной школы  </t>
  </si>
  <si>
    <t xml:space="preserve">Котельная  детского сада «Дюймовочка» </t>
  </si>
  <si>
    <t>Столовая Мацеевской  средней  общеобразовательной школы</t>
  </si>
  <si>
    <t>Котельная Мацеевской  средней  общеобразовательной школы</t>
  </si>
  <si>
    <t>Сан. узел Мацеевской  средней  общеобразовательной школы</t>
  </si>
  <si>
    <t xml:space="preserve">Кухня  детского сада «Дюймовочка» </t>
  </si>
  <si>
    <t xml:space="preserve">Мед. Пункт  детского сада «Дюймовочка» </t>
  </si>
  <si>
    <t xml:space="preserve">Складское помещение  детского сада «Дюймовочка» </t>
  </si>
  <si>
    <t xml:space="preserve">Беседка  детского сада «Дюймовочка» </t>
  </si>
  <si>
    <t>Здание  Султанянгиюртовской  средней общеобразовательной школы №2</t>
  </si>
  <si>
    <t>МКОУ «Султанянгиюртовская средняя общеобразовательная школа№2»</t>
  </si>
  <si>
    <t xml:space="preserve">Группа №2 - административные, служебные здания и помещения, учебные корпусы системы образования </t>
  </si>
  <si>
    <t>под клуб</t>
  </si>
  <si>
    <t xml:space="preserve">Решение Кизилюртовского райсуда от 07.02.2011 </t>
  </si>
  <si>
    <t>под межпоселенчесой автомобильной дорогой</t>
  </si>
  <si>
    <t>под мусорный полигон</t>
  </si>
  <si>
    <t>№</t>
  </si>
  <si>
    <t>Марка автомобиля</t>
  </si>
  <si>
    <t>№ гос. знака</t>
  </si>
  <si>
    <t xml:space="preserve">Двигатель </t>
  </si>
  <si>
    <t>Кузов</t>
  </si>
  <si>
    <t>Год выпуска</t>
  </si>
  <si>
    <t>Год приобретения</t>
  </si>
  <si>
    <t>За кем закреплен автотранспорт</t>
  </si>
  <si>
    <t>А/м ГАЗ 3102</t>
  </si>
  <si>
    <t>Магомедова Ш.М.</t>
  </si>
  <si>
    <t>Мусоровоз Камаз</t>
  </si>
  <si>
    <t>740620 В2595334</t>
  </si>
  <si>
    <t>2011</t>
  </si>
  <si>
    <t>Автогрейдер ДТ 122 А-2</t>
  </si>
  <si>
    <t xml:space="preserve">      МУП "РСУ"</t>
  </si>
  <si>
    <t>распор- 377Р от 29.07.2010</t>
  </si>
  <si>
    <t>Управление образования</t>
  </si>
  <si>
    <t>Chery Tiggo</t>
  </si>
  <si>
    <t>Татарханов Б.А.</t>
  </si>
  <si>
    <t>расп. 402 от 25.12.2014</t>
  </si>
  <si>
    <t>Раздел №2 - движимое имущество</t>
  </si>
  <si>
    <t>Группа №3 - сооружения, земельные участки</t>
  </si>
  <si>
    <t>Группа №4 - жилые помещения, приобретенные для детей - сирот</t>
  </si>
  <si>
    <t>Группа №1 - автомобильный транспорт</t>
  </si>
  <si>
    <t>Дата  включения  в реестр</t>
  </si>
  <si>
    <t>Приказ Министерства экономического развития РФ от 30 августа 2011 г. N 424</t>
  </si>
  <si>
    <t>"Об утверждении Порядка ведения органами местного самоуправления реестров муниципального имущества"</t>
  </si>
  <si>
    <r>
      <t xml:space="preserve">В соответствии с </t>
    </r>
    <r>
      <rPr>
        <sz val="14"/>
        <color indexed="12"/>
        <rFont val="Times New Roman"/>
        <family val="1"/>
      </rPr>
      <t>частью 5 статьи 51</t>
    </r>
    <r>
      <rPr>
        <sz val="14"/>
        <rFont val="Times New Roman"/>
        <family val="1"/>
      </rPr>
      <t xml:space="preserve"> Федерального закона от 6 октября 2003 г. N 131-ФЗ "Об общих принципах организации местного самоуправления в Российской Федерации" (Собрание законодательства Российской Федерации, 2003, N 40, ст. 3822; 2004, N 25, ст. 2484; N 33, ст. 3368; 2005, N 1, ст. 9, 12, 17, 25, 37; N 17, ст. 1480; N 27, ст. 2708; N 30, ст. 3104, 3108; N 42, ст. 4216; 2006, N 1, ст. 9, 10, 17; N 6, ст. 636; N 8, ст. 852; N 23, ст. 2380; N 30, ст. 3296; N 31, ст. 3427, 3452; N 43, ст. 4412; N 49, ст. 5088; N 50, ст. 5279; 2007, N 1, ст. 21; N 10, ст. 1151; N 18, ст. 2117; N 21, ст. 2455; N 25, ст. 2977; N 26, ст. 3074; N 30, ст. 3801; N 43, ст. 5084; N 45, ст. 5430; N 46, ст. 5553, 5556; 2008, N 24, ст. 2790; N 30, ст. 3616; N 48, ст. 5517; N 49, ст. 5744; N 52, ст. 6229, 6236; 2009, N 19, ст. 2280; N 48, ст. 5711, 5733; N 52, ст. 6441; 2010, N 15, ст. 1736; N 19, ст. 2291; N 31, ст. 4160, 4206; N 40, ст. 4969; N 45, ст. 5751; N 49, ст. 6411; 2011, N 1, ст. 54; N 13, ст. 1685; N 17, ст. 2310; N 19, ст. 2705; N 29, ст. 4283; N 30, ст. 4572, 4590, 4591, 4594; N 31, ст. 4703), с </t>
    </r>
    <r>
      <rPr>
        <sz val="14"/>
        <color indexed="12"/>
        <rFont val="Times New Roman"/>
        <family val="1"/>
      </rPr>
      <t>пунктом 5.2.28(59)</t>
    </r>
    <r>
      <rPr>
        <sz val="14"/>
        <rFont val="Times New Roman"/>
        <family val="1"/>
      </rPr>
      <t xml:space="preserve"> Положения о Министерстве экономического развития Российской Федерации, утвержденного </t>
    </r>
    <r>
      <rPr>
        <sz val="14"/>
        <color indexed="12"/>
        <rFont val="Times New Roman"/>
        <family val="1"/>
      </rPr>
      <t>постановлением</t>
    </r>
    <r>
      <rPr>
        <sz val="14"/>
        <rFont val="Times New Roman"/>
        <family val="1"/>
      </rPr>
      <t xml:space="preserve"> Правительства Российской Федерации от 5 июня 2008 г. N 437 (Собрание законодательства Российской Федерации, 2008, N 24, ст. 2867; N 46, ст. 5337; 2009, N 3, ст. 378; N 18, ст. 2257; N 19, ст. 2344; N 25, ст. 3052; N 26, ст. 3190; N 38, ст. 4500; N 41, ст. 4777; N 46, ст. 5488; 2010, N 5, ст. 532; N 9, ст. 960; N 10, ст. 1085; N 19, ст. 2324; N 21, ст. 2602; N 26, ст. 3350; N 40, ст. 5068; N 41, ст. 5240; N 45, ст. 5860; N 52, ст. 7104; 2011, N 6, ст. 888; N 9, ст. 1251; N 12, ст. 1640; N 14, ст. 1935; N 15, ст. 2131; N 17, ст. 2411, 2424; N 32, ст. 4834), приказываю:</t>
    </r>
  </si>
  <si>
    <t>1. Утвердить прилагаемый Порядок ведения органами местного самоуправления реестров муниципального имущества.</t>
  </si>
  <si>
    <t>2. Настоящий приказ вступает в силу по истечении 180 дней со дня его официального опубликования.</t>
  </si>
  <si>
    <t>Министр</t>
  </si>
  <si>
    <t>Зарегистрировано в Минюсте РФ 20 декабря 2011 г.</t>
  </si>
  <si>
    <t>Регистрационный N 22684</t>
  </si>
  <si>
    <t>Приложение</t>
  </si>
  <si>
    <t>Порядок</t>
  </si>
  <si>
    <t>ведения органами местного самоуправления реестров муниципального имущества</t>
  </si>
  <si>
    <t>1. Настоящий Порядок устанавливает правила ведения органами местного самоуправления реестров муниципального имущества (далее также - реестр, реестры), в том числе правила внесения сведений об имуществе в реестры, общие требования к порядку предоставления информации из реестров, состав информации о муниципальном имуществе, принадлежащем на вещном праве или в силу закона органам местного самоуправления, муниципальным учреждениям, муниципальным унитарным предприятиям, иным лицам (далее - правообладатель) и подлежащем учету в реестрах.</t>
  </si>
  <si>
    <t>2. Объектами учета в реестрах являются:</t>
  </si>
  <si>
    <t>- находящееся в муниципальной собственности недвижимое имущество (здание, строение, сооружение или объект незавершенного строительства, земельный участок, жилое, нежилое помещение или иной прочно связанный с землей объект, перемещение которого без соразмерного ущерба его назначению невозможно, либо иное имущество, отнесенное законом к недвижимости);</t>
  </si>
  <si>
    <r>
      <t xml:space="preserve">- находящееся в муниципальной собственности движимое имущество, акции, доли (вклады) в уставном (складочном) капитале хозяйственного общества или товарищества либо иное не относящееся к недвижимости имущество, стоимость которого превышает размер, установленный решениями представительных органов соответствующих муниципальных образований, а также особо ценное движимое имущество, закрепленное за автономными и бюджетными муниципальными учреждениями и определенное в соответствии с </t>
    </r>
    <r>
      <rPr>
        <sz val="14"/>
        <color indexed="12"/>
        <rFont val="Times New Roman"/>
        <family val="1"/>
      </rPr>
      <t>Федеральным законом</t>
    </r>
    <r>
      <rPr>
        <sz val="14"/>
        <rFont val="Times New Roman"/>
        <family val="1"/>
      </rPr>
      <t xml:space="preserve"> от 3 ноября 2006 г. N 174-ФЗ "Об автономных учреждениях" (Собрание законодательства Российской Федерации, 2006, N 45, ст. 4626; 2007, N 31, ст. 4012; N 43, ст. 5084; 2010, N 19, ст. 2291; 2011, N 25, ст. 3535; N 30, ст. 4587), </t>
    </r>
    <r>
      <rPr>
        <sz val="14"/>
        <color indexed="12"/>
        <rFont val="Times New Roman"/>
        <family val="1"/>
      </rPr>
      <t>Федеральным законом</t>
    </r>
    <r>
      <rPr>
        <sz val="14"/>
        <rFont val="Times New Roman"/>
        <family val="1"/>
      </rPr>
      <t xml:space="preserve"> от 12 января 1996 г. N 7-ФЗ "О некоммерческих организациях" (Собрание законодательства Российской Федерации, 1996, N 3, ст. 145; 1998, N 48, ст. 5849; 1999, N 28, ст. 3473; 2002, N 12, ст. 1093; N 52, ст. 5141; 2003, N 52, ст. 5031; 2006, N 3, ст. 282; N 6, ст. 636; N 45, ст. 4627; 2007, N 1, ст. 37, 39; N 10, ст. 1151; N 22, ст. 2562, 2563; N 27, ст. 3213; N 30, ст. 3753, 3799; N 45, ст. 5415; N 48, ст. 5814; N 49, ст. 6039, 6047, 6061, 6078; 2008, N 20, ст. 2253; N 30, ст. 3604, 3616, 3617; 2009, N 23, ст. 2762; N 29, ст. 3582, 3607; 2010, N 15, ст. 1736; N 19, ст. 2291; N 21, ст. 2526; N 30, ст. 3995; 2011, N 1, ст. 49; N 23, ст. 3264; N 29, ст. 4291; N 30, ст. 4568, 4587, 4590);</t>
    </r>
  </si>
  <si>
    <t>- муниципальные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принадлежат муниципальным образованиям, иные юридические лица, учредителем (участником) которых является муниципальное образование.</t>
  </si>
  <si>
    <t>3. Ведение реестров осуществляется уполномоченными органами местного самоуправления соответствующих муниципальных образований.</t>
  </si>
  <si>
    <t>Орган местного самоуправления, уполномоченный вести реестр, обязан:</t>
  </si>
  <si>
    <t>РД, Кизилюртовский район, с. Кироваул, ул. Северная 1</t>
  </si>
  <si>
    <t>28.11.2014г.</t>
  </si>
  <si>
    <t xml:space="preserve">Постановление главы админисрации МР "Кизилюртовский" от 22.10.2014г. №94-П </t>
  </si>
  <si>
    <t>05-05-31/211/2014-3</t>
  </si>
  <si>
    <t>МКДОУ общеразвивающего вида  детский сад «Радуга»»</t>
  </si>
  <si>
    <t>05-05-05/106/002/2015-2460/1</t>
  </si>
  <si>
    <t>1-2-167</t>
  </si>
  <si>
    <t>Муниципальное казённое  учреждение дошкольного образования детей  «Детский сад «Радуга»»</t>
  </si>
  <si>
    <t>368112, Дагестан Респ, Кизилюртовский р-н, Кироваул с.Северная ул., д1</t>
  </si>
  <si>
    <t>1140546000760</t>
  </si>
  <si>
    <t>0516011870</t>
  </si>
  <si>
    <t>1020502231815</t>
  </si>
  <si>
    <t>1020502232629</t>
  </si>
  <si>
    <t>25.07.2003г.</t>
  </si>
  <si>
    <t>МУП  "Машино-технологическая станция "Кизилюртовская"</t>
  </si>
  <si>
    <t>1130546000760</t>
  </si>
  <si>
    <t>17.09.2013г.</t>
  </si>
  <si>
    <t>- обеспечивать соблюдение правил ведения реестра и требований, предъявляемых к системе ведения реестра;</t>
  </si>
  <si>
    <t>- обеспечивать соблюдение прав доступа к реестру и защиту государственной и коммерческой тайны;</t>
  </si>
  <si>
    <t>- осуществлять информационно-справочное обслуживание, выдавать выписки из реестров.</t>
  </si>
  <si>
    <t>4. Реестр состоит из 3 разделов.</t>
  </si>
  <si>
    <t>В раздел 1 включаются сведения о муниципальном недвижимом имуществе, в том числе:</t>
  </si>
  <si>
    <t>В раздел 2 включаются сведения о муниципальном движимом имуществе, в том числе:</t>
  </si>
  <si>
    <t>- наименование движимого имущества;</t>
  </si>
  <si>
    <t>- сведения о балансовой стоимости движимого имущества и начисленной амортизации (износе);</t>
  </si>
  <si>
    <t>- даты возникновения и прекращения права муниципальной собственности на движимое имущество;</t>
  </si>
  <si>
    <t>- реквизиты документов - оснований возникновения (прекращения) права муниципальной собственности на движимое имущество;</t>
  </si>
  <si>
    <t>- сведения о правообладателе муниципального движимого имущества;</t>
  </si>
  <si>
    <t>- 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прекращения.</t>
  </si>
  <si>
    <t>В отношении акций акционерных обществ в раздел 2 реестра также включаются сведения о:</t>
  </si>
  <si>
    <t>- наименовании акционерного общества-эмитента, его основном государственном регистрационном номере;</t>
  </si>
  <si>
    <t>- количестве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процентах;</t>
  </si>
  <si>
    <t>- номинальной стоимости акций.</t>
  </si>
  <si>
    <t>В отношении долей (вкладов) в уставных (складочных) капиталах хозяйственных обществ и товариществ в раздел 2 реестра также включаются сведения о:</t>
  </si>
  <si>
    <t>- наименовании хозяйственного общества, товарищества, его основном государственном регистрационном номере;</t>
  </si>
  <si>
    <t>- размере уставного (складочного) капитала хозяйственного общества, товарищества и доли муниципального образования в уставном (складочном) капитале в процентах.</t>
  </si>
  <si>
    <t>В раздел 3 включаются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(участником), в том числе:</t>
  </si>
  <si>
    <t>- полное наименование и организационно-правовая форма юридического лица;</t>
  </si>
  <si>
    <t>- адрес (местонахождение);</t>
  </si>
  <si>
    <t>- основной государственный регистрационный номер и дата государственной регистрации;</t>
  </si>
  <si>
    <t>- 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</si>
  <si>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- размер уставного фонда (для муниципальных унитарных предприятий);</t>
  </si>
  <si>
    <t>- размер доли, принадлежащей муниципальному образованию в уставном (складочном) капитале, в процентах (для хозяйственных обществ и товариществ);</t>
  </si>
  <si>
    <t>- данные о балансовой и остаточной стоимости основных средств (фондов) (для муниципальных учреждений и муниципальных унитарных предприятий);</t>
  </si>
  <si>
    <t>- среднесписочная численность работников (для муниципальных учреждений и муниципальных унитарных предприятий).</t>
  </si>
  <si>
    <t>Разделы 1 и 2 группируются по видам имущества и содержат сведения о сделках с имуществом. Раздел 3 группируется по организационно-правовым формам лиц.</t>
  </si>
  <si>
    <t>5. Реестры ведутся на бумажных и электронных носителях. В случае несоответствия информации на указанных носителях приоритет имеет информация на бумажных носителях.</t>
  </si>
  <si>
    <t>Реестры должны храниться и обрабатываться в местах, недоступных для посторонних лиц, с соблюдением условий, обеспечивающих предотвращение хищения, утраты, искажения и подделки информации.</t>
  </si>
  <si>
    <t>Документы реестров хранятся в соответствии с Федеральным законом от 22 октября 2004 г. N 125-ФЗ "Об архивном деле в Российской Федерации" (Собрание законодательства Российской Федерации, 2004, N 43, ст. 4169; 2006, N 50, ст. 5280; 2007, N 49, ст. 6079; 2008, N 20, ст. 2253; 2010, N 19, ст. 2291; N 31, ст. 4196).</t>
  </si>
  <si>
    <t>6. Внесение в реестр сведений об объектах учета и записей об изменении сведений о них осуществляется на основе письменного заявления правообладателя недвижимого и (или) движимого имущества, сведения о котором подлежат включению в разделы 1 и 2 реестра, или лица, сведения о котором подлежат включению в раздел 3 реестра.</t>
  </si>
  <si>
    <t>Заявление с приложением заверенных копий документов предоставляется в орган местного самоуправления, уполномоченный на ведение реестра, в 2-недельный срок с момента возникновения, изменения или прекращения права на объекты учета (изменения сведений об объектах учета).</t>
  </si>
  <si>
    <t>Сведения о создании муниципальными образованиями муниципальных унитарных предприятий, муниципальных учреждений, хозяйственных обществ и иных юридических лиц, а также об участии муниципальных образований в юридических лицах вносятся в реестр на основании принятых решений о создании (участии в создании) таких юридических лиц.</t>
  </si>
  <si>
    <t>Внесение в реестр записей об изменении сведений о муниципальных унитарных предприятиях, муниципальных учреждениях и иных лицах, учтенных в разделе 3 реестра, осуществляется на основании письменных заявлений указанных лиц, к которым прилагаются заверенные копии документов, подтверждающих изменение сведений. Соответствующие заявления предоставляются в орган местного самоуправления, уполномоченный на ведение реестра, в 2-недельный срок с момента изменения сведений об объектах учета.</t>
  </si>
  <si>
    <t>В отношении объектов казны муниципальных образований сведения об объектах учета и записи об изменении сведений о них вносятся в реестр на основании надлежащим образом заверенных копий документов, подтверждающих приобретение муниципальным образованием имущества, возникновение, изменение, прекращение права муниципальной собственности на имущество, изменений сведений об объектах учета. Копии указанных документов предоставляются в орган местного самоуправления, уполномоченный на ведение реестра (должностному лицу такого органа, ответственному за ведение реестра), в 2-недельный срок с момента возникновения, изменения или прекращения права муниципального образования на имущество (изменения сведений об объекте учета) должностными лицами органов местного самоуправления, ответственными за оформление соответствующих документов.</t>
  </si>
  <si>
    <t>7. В случае, если установлено, что имущество не относится к объектам учета либо имущество не находится в собственности соответствующего муниципального образования, не подтверждены права лица на муниципальное имущество, правообладателем не представлены или представлены не полностью документы, необходимые для включения сведений в реестр, орган местного самоуправления, уполномоченный вести реестр, принимает решение об отказе включения сведений об имуществе в реестр.</t>
  </si>
  <si>
    <t>При принятии решения об отказе включения в реестр сведений об объекте учета правообладателю направляется письменное сообщение об отказе (с указанием его причины).</t>
  </si>
  <si>
    <t>Спортивный зал</t>
  </si>
  <si>
    <t>05:06:00 00 11:1536</t>
  </si>
  <si>
    <t>РД, Кизилюртовский район,  с. Кироваул, ул. Гагарина, д10</t>
  </si>
  <si>
    <t>03.09.2015г</t>
  </si>
  <si>
    <t>05.09.2005г.</t>
  </si>
  <si>
    <t>Финансовое управление</t>
  </si>
  <si>
    <t>Трактор колесный  Агромаш ТК</t>
  </si>
  <si>
    <t>664917</t>
  </si>
  <si>
    <t>Погрузочное обарудование на трактор Агромаш ТК</t>
  </si>
  <si>
    <t>реквизиты договора найма жилья</t>
  </si>
  <si>
    <t>1-4-001</t>
  </si>
  <si>
    <t>05:06:000005:1982</t>
  </si>
  <si>
    <t>РД, Кизилюртовский район село Нечаевка, улица Исламская 47</t>
  </si>
  <si>
    <t xml:space="preserve">договор купли-продажи жилого дома с  земельным участком </t>
  </si>
  <si>
    <t>Курбанов Арсен Хайбулаевич</t>
  </si>
  <si>
    <t>1-4-002</t>
  </si>
  <si>
    <t>1-4-003</t>
  </si>
  <si>
    <t>квартира 2-комнатная</t>
  </si>
  <si>
    <t>5/5</t>
  </si>
  <si>
    <t>РД, г. Кизилюрт, пос. Сулак,  ул.Заводская, д.2 а, кв.76</t>
  </si>
  <si>
    <t>договор купли-продажи квартиры</t>
  </si>
  <si>
    <t>05-05-31/005/2014-416</t>
  </si>
  <si>
    <t xml:space="preserve">Гусейнов Расул Гусейнович </t>
  </si>
  <si>
    <t>1-4-004</t>
  </si>
  <si>
    <t>05:06:000005:3627</t>
  </si>
  <si>
    <t>РД, Кизилюртовский район, с.  Нечаевка, ул. Исламская д. 6</t>
  </si>
  <si>
    <t xml:space="preserve">Муниципальный контракт 
на приобретение жилого дома с земельным участком
</t>
  </si>
  <si>
    <t>Ибрагимов Раджаб Ибрагимович</t>
  </si>
  <si>
    <t>1-4-005</t>
  </si>
  <si>
    <t>1-4-006</t>
  </si>
  <si>
    <t>05:06:000003:2379</t>
  </si>
  <si>
    <t>РД, Кизилюртовский район, с.  Чонтаул, ул. Г.Цадасы 23</t>
  </si>
  <si>
    <t xml:space="preserve">Алиев Руслан Расулович </t>
  </si>
  <si>
    <t>1-4-007</t>
  </si>
  <si>
    <t>1-4-008</t>
  </si>
  <si>
    <t>05:06:000007:1957</t>
  </si>
  <si>
    <t>РД, Кизилюртовский район, с. Зубутли-Миатли, улица Магомедвакил Султанмурадова 18</t>
  </si>
  <si>
    <t>Далгатова Фарида Адильхановна</t>
  </si>
  <si>
    <t>1-4-009</t>
  </si>
  <si>
    <t>1-4-010</t>
  </si>
  <si>
    <t>05:06:000002:0225</t>
  </si>
  <si>
    <t>РД, Кизилюртовский район, с.  Комсомольское, ул. Саида Муртазалиева 56</t>
  </si>
  <si>
    <t>Тураев Арсен  Сафарбекович</t>
  </si>
  <si>
    <t>1-4-011</t>
  </si>
  <si>
    <t>1-4-012</t>
  </si>
  <si>
    <t>05:06:000005:3566</t>
  </si>
  <si>
    <t>РД, Кизилюртовский район, с.  Нечаевка, ул. Сайфула Къади 40</t>
  </si>
  <si>
    <t>1-4-013</t>
  </si>
  <si>
    <t>1-4-014</t>
  </si>
  <si>
    <t>05:06:000003:2380</t>
  </si>
  <si>
    <t>РД, Кизилюртовский район, с.  Чонтаул, ул. Г.Цадасы 23-а</t>
  </si>
  <si>
    <t xml:space="preserve">Алиев Абдула Расулович </t>
  </si>
  <si>
    <t>1-4-015</t>
  </si>
  <si>
    <t>1-4-016</t>
  </si>
  <si>
    <t>05:06:000018:175</t>
  </si>
  <si>
    <t>Р.Щ, Кизилюртовский район, с. Мацеевка.</t>
  </si>
  <si>
    <t>Алескандиров Махач Баширович</t>
  </si>
  <si>
    <t>1-4-017</t>
  </si>
  <si>
    <t>Алиханова Умукусум Алхатовна</t>
  </si>
  <si>
    <t>Приложение №1 к письму отдела экономики</t>
  </si>
  <si>
    <t>и управления муниципальным имуществом №7 от 22.02.2005г.</t>
  </si>
  <si>
    <t>Перечень объектов социально -культурной сферы, для которых затраты по межеванию границ прилагающих земельных участков включены в смету на проведение землеустроительных работ</t>
  </si>
  <si>
    <t>Наименование</t>
  </si>
  <si>
    <t>к-во</t>
  </si>
  <si>
    <t>Место нахождения</t>
  </si>
  <si>
    <t>Год</t>
  </si>
  <si>
    <t>Площадь прилаг.</t>
  </si>
  <si>
    <t xml:space="preserve">Балансовая </t>
  </si>
  <si>
    <t>Остаточная стоимость</t>
  </si>
  <si>
    <t>Износ</t>
  </si>
  <si>
    <t>нежилого помещения</t>
  </si>
  <si>
    <t>нас.пукта  ул</t>
  </si>
  <si>
    <t>ввода</t>
  </si>
  <si>
    <t>тер-рии</t>
  </si>
  <si>
    <t>стоимость</t>
  </si>
  <si>
    <t>тыс.руб.</t>
  </si>
  <si>
    <t>за весь период</t>
  </si>
  <si>
    <t>Акнада СШ</t>
  </si>
  <si>
    <t>1965г.</t>
  </si>
  <si>
    <t>Акнада</t>
  </si>
  <si>
    <t>1971г.</t>
  </si>
  <si>
    <t>Здание осн. корпуса</t>
  </si>
  <si>
    <t>1992г.</t>
  </si>
  <si>
    <t>Здание котел.</t>
  </si>
  <si>
    <t>1989г.</t>
  </si>
  <si>
    <t>Гельбах СШ</t>
  </si>
  <si>
    <t>1970г.</t>
  </si>
  <si>
    <t>Мастерская</t>
  </si>
  <si>
    <t>Гельбах</t>
  </si>
  <si>
    <t>Домик школь.О-60</t>
  </si>
  <si>
    <t>Гадари СШ</t>
  </si>
  <si>
    <t>1982г.</t>
  </si>
  <si>
    <t>Вагон</t>
  </si>
  <si>
    <t>Гадари</t>
  </si>
  <si>
    <t>З-Миатли СШ</t>
  </si>
  <si>
    <t>1975г.</t>
  </si>
  <si>
    <t>Котельная</t>
  </si>
  <si>
    <t>З-Миатли</t>
  </si>
  <si>
    <t>3 303 600</t>
  </si>
  <si>
    <t>Кироваул СШ</t>
  </si>
  <si>
    <t>1976г.</t>
  </si>
  <si>
    <t>Кироваул</t>
  </si>
  <si>
    <t xml:space="preserve"> Спорт зал</t>
  </si>
  <si>
    <t>2001г.</t>
  </si>
  <si>
    <t>Хозяй-й сарай</t>
  </si>
  <si>
    <t>Кульзеб СШ</t>
  </si>
  <si>
    <t>1983г.</t>
  </si>
  <si>
    <t>Школа комб.бел.кирп.</t>
  </si>
  <si>
    <t>Кульзеб</t>
  </si>
  <si>
    <t>1973г.</t>
  </si>
  <si>
    <t>Школа щитовка</t>
  </si>
  <si>
    <t>Школа саманная</t>
  </si>
  <si>
    <t>Туалет кирпичный</t>
  </si>
  <si>
    <t>Школа на 200уч. мест</t>
  </si>
  <si>
    <t>Комсомолей СШ</t>
  </si>
  <si>
    <t>Здание корпус</t>
  </si>
  <si>
    <t>Комсомолец</t>
  </si>
  <si>
    <t>1968г.</t>
  </si>
  <si>
    <t>Здание щитовка</t>
  </si>
  <si>
    <t>1984г.</t>
  </si>
  <si>
    <t>1960г.</t>
  </si>
  <si>
    <t>Нечаевская СШ №1</t>
  </si>
  <si>
    <t>1980г.</t>
  </si>
  <si>
    <t>1 корпус</t>
  </si>
  <si>
    <t xml:space="preserve">Здание школы </t>
  </si>
  <si>
    <t>Нечаевка №1</t>
  </si>
  <si>
    <t>2 корпус</t>
  </si>
  <si>
    <t>Спорт зал</t>
  </si>
  <si>
    <t>Нечаевка СШ №2</t>
  </si>
  <si>
    <t>Здание котельной</t>
  </si>
  <si>
    <t>Нечаевка №2</t>
  </si>
  <si>
    <t>Н-Чирюрт СШ</t>
  </si>
  <si>
    <t>Н-Чирюрт</t>
  </si>
  <si>
    <t>Здание спорт зала</t>
  </si>
  <si>
    <t>Н-Чиркей №1</t>
  </si>
  <si>
    <t>1993г.</t>
  </si>
  <si>
    <t>Здание шитов</t>
  </si>
  <si>
    <t>Туалет</t>
  </si>
  <si>
    <t>Зд.школ 200 уч.мест</t>
  </si>
  <si>
    <t>Н-чиркей №1</t>
  </si>
  <si>
    <t xml:space="preserve">Здание уч.корпуса </t>
  </si>
  <si>
    <t>Н-Чиркецй №2</t>
  </si>
  <si>
    <t>Н-Чиркей №2</t>
  </si>
  <si>
    <t>Н-Чирке й№2</t>
  </si>
  <si>
    <t>Н-чиркей №2</t>
  </si>
  <si>
    <t>Стальск Гимназия</t>
  </si>
  <si>
    <t>Сарай школы</t>
  </si>
  <si>
    <t>Стальск</t>
  </si>
  <si>
    <t>Дом д/спец.</t>
  </si>
  <si>
    <t>Сарай д/спец.</t>
  </si>
  <si>
    <t>Сарай</t>
  </si>
  <si>
    <t>Здание 200 мест</t>
  </si>
  <si>
    <t>Сталькс СШ №2</t>
  </si>
  <si>
    <t>1985г.</t>
  </si>
  <si>
    <t>Стальск №2</t>
  </si>
  <si>
    <t>Здание сбор.щит.</t>
  </si>
  <si>
    <t>Стальск СШ №3</t>
  </si>
  <si>
    <t>Султанянгиюрт СШ</t>
  </si>
  <si>
    <t>1986г.</t>
  </si>
  <si>
    <t>Здание типов.</t>
  </si>
  <si>
    <t>Султанянгиюрт</t>
  </si>
  <si>
    <t>Школы 704 уч.мест</t>
  </si>
  <si>
    <t>Чонтаул СШ №1</t>
  </si>
  <si>
    <t>Чонтаул №1</t>
  </si>
  <si>
    <t>Котельная сарая</t>
  </si>
  <si>
    <t>1966г.</t>
  </si>
  <si>
    <t>Шушановкая СШ</t>
  </si>
  <si>
    <t>Мациевка СШ</t>
  </si>
  <si>
    <t>Здание школ</t>
  </si>
  <si>
    <t>Чонтаул №2</t>
  </si>
  <si>
    <t>д/с «Дюймовочка»</t>
  </si>
  <si>
    <t>1978г.</t>
  </si>
  <si>
    <t>с. Султан-юрт</t>
  </si>
  <si>
    <t>д/с «Малыш»</t>
  </si>
  <si>
    <t>д/с «Соколенок»</t>
  </si>
  <si>
    <t>с. Комсомолец</t>
  </si>
  <si>
    <t>д/с «Звездочка»</t>
  </si>
  <si>
    <t>1994г.</t>
  </si>
  <si>
    <t>с. Нечаевка</t>
  </si>
  <si>
    <t>д/с «Теремок»</t>
  </si>
  <si>
    <t>с. Н-Чиркей</t>
  </si>
  <si>
    <t>Здании кухни</t>
  </si>
  <si>
    <t>Н-Чиркей</t>
  </si>
  <si>
    <t>Ограда</t>
  </si>
  <si>
    <t>2000г.</t>
  </si>
  <si>
    <t>д/с «Ветерок»</t>
  </si>
  <si>
    <t>Здание кухни</t>
  </si>
  <si>
    <t>1990г.</t>
  </si>
  <si>
    <t>д/с «Ласточка»</t>
  </si>
  <si>
    <t>1995г.</t>
  </si>
  <si>
    <t>Летняя кухня</t>
  </si>
  <si>
    <t>Прачечная</t>
  </si>
  <si>
    <t>д/с «Радуга»</t>
  </si>
  <si>
    <t>с крас.кирпича</t>
  </si>
  <si>
    <t>с. Кироваул</t>
  </si>
  <si>
    <t xml:space="preserve">Здание д/сада </t>
  </si>
  <si>
    <t>д/с «Солнышко »</t>
  </si>
  <si>
    <t>саманное</t>
  </si>
  <si>
    <t>с.Кульзеб</t>
  </si>
  <si>
    <t>Здание щитовое</t>
  </si>
  <si>
    <t>ЦТДЮ и ЭВ</t>
  </si>
  <si>
    <t xml:space="preserve">З-Миатли </t>
  </si>
  <si>
    <t>Ново-Зубутли</t>
  </si>
  <si>
    <t>Щитовое сборн.</t>
  </si>
  <si>
    <t>Здание спорт зал</t>
  </si>
  <si>
    <t>ДЮСШ №1</t>
  </si>
  <si>
    <t>Навес</t>
  </si>
  <si>
    <t>БМТС</t>
  </si>
  <si>
    <t>1996г.</t>
  </si>
  <si>
    <t>Мастерская подер.</t>
  </si>
  <si>
    <t>Складские помещения</t>
  </si>
  <si>
    <t>комсомолец</t>
  </si>
  <si>
    <t>Дом нач. БМТС</t>
  </si>
  <si>
    <t>Вагон ГПД</t>
  </si>
  <si>
    <t>ВСЕГО:</t>
  </si>
  <si>
    <t>05-05-31/004/2013-179</t>
  </si>
  <si>
    <t>05-05-13/009/2007-554</t>
  </si>
  <si>
    <t>05-05-13/001/2005-303</t>
  </si>
  <si>
    <t xml:space="preserve">свидетельство о регистрации права </t>
  </si>
  <si>
    <t>05-05-05/106/002/2015-2454/1</t>
  </si>
  <si>
    <t>05:06:00 00 11:1531</t>
  </si>
  <si>
    <t>05-05-05/106/002/2015-2453/1</t>
  </si>
  <si>
    <t>05-05-05/106/002/2015-2662/2</t>
  </si>
  <si>
    <t>05-05-05/106/002/2015-2652/2</t>
  </si>
  <si>
    <t>05-05-05/106/002/2015-2658/2</t>
  </si>
  <si>
    <t>05-05-05/106/002/2015-2656/2</t>
  </si>
  <si>
    <t>05-05-05/106/002/2015-2651/3</t>
  </si>
  <si>
    <t>05-05-05/106/002/2015-2649/2</t>
  </si>
  <si>
    <t>05-05-05/106/002/2015-2654/2</t>
  </si>
  <si>
    <t>Муниципальное казённое учреждение  «Управление образования  МР «Кизилюртовский район»</t>
  </si>
  <si>
    <t>пост. От 18.09.2015г №113</t>
  </si>
  <si>
    <t>пост. От 23.04.2015г №56</t>
  </si>
  <si>
    <t xml:space="preserve">Преобразован </t>
  </si>
  <si>
    <t>Муниципальное казённое  учреждение дошкольного образования детей  «Детский сад «Сказка»"</t>
  </si>
  <si>
    <t>368112, Дагестан Респ, Кизилюртовский р-н, с. Стальское, ул.  Г. Цадасы д1а</t>
  </si>
  <si>
    <t>1150546000164</t>
  </si>
  <si>
    <t>28.11.2014</t>
  </si>
  <si>
    <t>21.08.2015</t>
  </si>
  <si>
    <t>368106, Дагестан Респ, Кизилюртовский р-н, Новый Чиркей с, ул. Саида Афанди, д1</t>
  </si>
  <si>
    <t>368108, Дагестан Респ, Кизилюртовский р-н, Султанянгиюрт, ул. Буганова 1а</t>
  </si>
  <si>
    <t xml:space="preserve">Под размещение спортивного зала </t>
  </si>
  <si>
    <t>05:06:00 00 23:128</t>
  </si>
  <si>
    <t>05-05-05/006/002/2015-2815/1</t>
  </si>
  <si>
    <t xml:space="preserve">  учреждений Управления образования МР "Кизилюртовский район"  по состоянию на 01.10.2015 года       </t>
  </si>
  <si>
    <r>
      <t xml:space="preserve">с </t>
    </r>
    <r>
      <rPr>
        <i/>
        <u val="single"/>
        <sz val="8"/>
        <color indexed="8"/>
        <rFont val="Arial"/>
        <family val="2"/>
      </rPr>
      <t>ельбах</t>
    </r>
  </si>
  <si>
    <t>Здание  мастерской</t>
  </si>
  <si>
    <t>с Гельбах</t>
  </si>
  <si>
    <t>Н - Чиркей  СОШ  2</t>
  </si>
  <si>
    <t>с Н - Чиркей</t>
  </si>
  <si>
    <t>Итого 10112</t>
  </si>
  <si>
    <t>Султанянгиюрт  Сош  1</t>
  </si>
  <si>
    <t xml:space="preserve">                                                                                                                                             </t>
  </si>
  <si>
    <t>Мастерская по дереву</t>
  </si>
  <si>
    <t>Складские помещ</t>
  </si>
  <si>
    <t>Подсобное помещ</t>
  </si>
  <si>
    <t>итого  по  счету  10112</t>
  </si>
  <si>
    <t>НПА точно не помню - есть какая-то инструкция (еще советская)</t>
  </si>
  <si>
    <t>Заглавные буквы А, А1, А2, А3 и т.д. - присваиваются основным строениям и основным пристроям</t>
  </si>
  <si>
    <t>Б, Б1, В, Д, Е и т.д. (за исключением Г) присваивается им же если на участке несколько основных строений</t>
  </si>
  <si>
    <t>Г, Г1 и т.д - отдельностоящим вспомогательным постройкам</t>
  </si>
  <si>
    <t>а, а1 и т.д. - несамостоятельным частям зданий (например крыльцо, сени и т.п.)</t>
  </si>
  <si>
    <t>литеры 1,2,3 и т.д. - сооружениям (например заборам, колодцам, скважинам и т.п.)</t>
  </si>
  <si>
    <t>присвоение литера</t>
  </si>
  <si>
    <t>Сан. Узел  Гельбахской  средней общеобразовательной  школы</t>
  </si>
  <si>
    <t>Котельная Гельбахской  средней общеобразовательной  школы</t>
  </si>
  <si>
    <t>05-05-05/106/002/2015-2648/2</t>
  </si>
  <si>
    <t>05-05-05/106/002/2015-2659/2</t>
  </si>
  <si>
    <t>05-05-05/106/002/2015-2663/2</t>
  </si>
  <si>
    <t>05-05-05/106/002/2015-2657/2</t>
  </si>
  <si>
    <t>05-05-05/106/002/2015-2650/2</t>
  </si>
  <si>
    <t>Договор от 07.11.2014г. №08</t>
  </si>
  <si>
    <t>05:06:000008:335</t>
  </si>
  <si>
    <t>01.06.2012г.</t>
  </si>
  <si>
    <t>05.10.2015г.</t>
  </si>
  <si>
    <t>20.03.2015г</t>
  </si>
  <si>
    <t>29.11.2015г.</t>
  </si>
  <si>
    <t>Под территорию школы</t>
  </si>
  <si>
    <t>05-05-05/106/001/2015-780/1</t>
  </si>
  <si>
    <t xml:space="preserve"> с.Нижний Чирюрт, ул. Арацханова 3</t>
  </si>
  <si>
    <t>20.03.2015г.</t>
  </si>
  <si>
    <t>05-05-05/106/001/2015-784/1</t>
  </si>
  <si>
    <t>21.02.2013г.</t>
  </si>
  <si>
    <t>05:06:000003:1101</t>
  </si>
  <si>
    <t>Спортивный зал Чонтаульской средней общеобразовательной школы № 2</t>
  </si>
  <si>
    <t>с.Чонтаул, ул. Гимбатова 9</t>
  </si>
  <si>
    <t>отсус зеленка</t>
  </si>
  <si>
    <t>Складские помещения Чонтаульской средней общеобразовательной школы № 2</t>
  </si>
  <si>
    <t>Под территорию школы СШ</t>
  </si>
  <si>
    <t>05-05-05/106/001/2015-781/1</t>
  </si>
  <si>
    <t>Спортивный зал  Стальской  средней общеобразовательной школы № 3</t>
  </si>
  <si>
    <t>отсуст зеленка</t>
  </si>
  <si>
    <t xml:space="preserve"> Молитвенная комната Комсомольской  средней общеобразовательной школы  </t>
  </si>
  <si>
    <t xml:space="preserve">Тенисный зал  Комсомольской  средней общеобразовательной школы  </t>
  </si>
  <si>
    <t xml:space="preserve">Спортивный зал  Комсомольской  средней общеобразовательной школы  </t>
  </si>
  <si>
    <t>05-05-05/106/001/2015-743/1</t>
  </si>
  <si>
    <t>05-05-05/106/001/2015-748/1</t>
  </si>
  <si>
    <t>05-05-05/106/002/2015-1793/1</t>
  </si>
  <si>
    <t>21.07.2015г.</t>
  </si>
  <si>
    <t>Для строительства базы МТС</t>
  </si>
  <si>
    <t>Под территорию детского сада</t>
  </si>
  <si>
    <t xml:space="preserve">Свид. о  регистрации </t>
  </si>
  <si>
    <t>05-05-31/005/2014-998</t>
  </si>
  <si>
    <t>30.04.2014г</t>
  </si>
  <si>
    <t>05-05-05/106/001/2015-785/1</t>
  </si>
  <si>
    <t>20..03.2015г</t>
  </si>
  <si>
    <t>05-05-05/106/001/2015-788/1</t>
  </si>
  <si>
    <t xml:space="preserve">Здание детского сада «Дюймовочка» </t>
  </si>
  <si>
    <t>05-05-05/006/002/2015-2455/1</t>
  </si>
  <si>
    <t>18.08.2015г.</t>
  </si>
  <si>
    <t>05:06:00 00 10:61</t>
  </si>
  <si>
    <t>с. Новый Чиркей, ул.  Саида Афанди, д1</t>
  </si>
  <si>
    <t>21.08.2015г</t>
  </si>
  <si>
    <t>Свидетельство о регисрации</t>
  </si>
  <si>
    <t>05-05-05/106/002/2015-2458/1</t>
  </si>
  <si>
    <t>с. Новый Чиркей, ул.  Саида Афанди, д2</t>
  </si>
  <si>
    <t xml:space="preserve"> с.Нечаевка, ул.  Имама Шамиля 4</t>
  </si>
  <si>
    <t>05-05-05/006/001/2015-787/1</t>
  </si>
  <si>
    <t>с.Новый Чиркей, ул. Больничная 2</t>
  </si>
  <si>
    <t>05-05-05/006/001/2015-786/1</t>
  </si>
  <si>
    <t>с. Акнада ул. Школьная 2</t>
  </si>
  <si>
    <t>с. Акнада ул. Школьная 3</t>
  </si>
  <si>
    <t>05-05-05/006/001/2015-551/1</t>
  </si>
  <si>
    <t xml:space="preserve">с.Зубутли-Миатли, ул. Ленина </t>
  </si>
  <si>
    <t>зелен отст</t>
  </si>
  <si>
    <t>05-05-05/106/001/2015-738/1</t>
  </si>
  <si>
    <t>нет  зеленки</t>
  </si>
  <si>
    <t>отст св. о регистр</t>
  </si>
  <si>
    <t>отсус докум</t>
  </si>
  <si>
    <t xml:space="preserve"> с. Нечаевка,  ул. Имама Гамзата 19</t>
  </si>
  <si>
    <t>отсут зелен</t>
  </si>
  <si>
    <t>05-05-05/006/001/2015-782/1</t>
  </si>
  <si>
    <t>05-05-05/006/001/2015-747/1</t>
  </si>
  <si>
    <t>свидет на старое здание</t>
  </si>
  <si>
    <t>св. отсуст</t>
  </si>
  <si>
    <t>05-05-05/106/002/2015-2653/2</t>
  </si>
  <si>
    <t>05-05-05/106/002/2015-2655/2</t>
  </si>
  <si>
    <t>Земельный участок из земель сельскохозяйственного назначения</t>
  </si>
  <si>
    <t>05:06:00 00 33:639</t>
  </si>
  <si>
    <t>РД, Кизилюртовский район, с.Стальское</t>
  </si>
  <si>
    <t>25.12.2014г.</t>
  </si>
  <si>
    <t>сельскохозяйственного назначения</t>
  </si>
  <si>
    <t>05-05-31/211/2014-575</t>
  </si>
  <si>
    <t xml:space="preserve">Муниципальный контракт от 07.11.2014г.  №07 на приобр. Здания магазина кафе </t>
  </si>
  <si>
    <t xml:space="preserve">РД,  Кизилюртовский район,   с. Нечаевка примерно восточнее СОШ №2 ,ул. И. Гамзата </t>
  </si>
  <si>
    <t>05:45:00 00 05:1844</t>
  </si>
  <si>
    <t>05-05-05/106/001/2015-418/2</t>
  </si>
  <si>
    <t>05-05-05/106/001/2015-417/2</t>
  </si>
  <si>
    <t>спортзал</t>
  </si>
  <si>
    <t>05-05-13/005/2011-478</t>
  </si>
  <si>
    <t>строительмтво жилья</t>
  </si>
  <si>
    <t>Межпоселенческая автомобильная дорога, п/м</t>
  </si>
  <si>
    <t>РД,  Кизилюртовский район, с. Стальское, просп. Шамиля</t>
  </si>
  <si>
    <t>Здание спортивного зала</t>
  </si>
  <si>
    <t>05-05-19/005/2011-583/2</t>
  </si>
  <si>
    <t>05:06:00 00 06:2606</t>
  </si>
  <si>
    <t>строительмтво спорт. Зала</t>
  </si>
  <si>
    <t xml:space="preserve">столовая СОШ </t>
  </si>
  <si>
    <t>1-2-168</t>
  </si>
  <si>
    <t>1-2-169</t>
  </si>
  <si>
    <t>1-2-171</t>
  </si>
  <si>
    <t>1-2-172</t>
  </si>
  <si>
    <t>1-2-173</t>
  </si>
  <si>
    <t>1-2-174</t>
  </si>
  <si>
    <t>1-2-175</t>
  </si>
  <si>
    <t>1-2-176</t>
  </si>
  <si>
    <t>1-2-177</t>
  </si>
  <si>
    <t>1-2-178</t>
  </si>
  <si>
    <t>1-2-179</t>
  </si>
  <si>
    <t>1-2-180</t>
  </si>
  <si>
    <t>1-2-181</t>
  </si>
  <si>
    <t>1-2-182</t>
  </si>
  <si>
    <t>1-2-183</t>
  </si>
  <si>
    <t>1-2-184</t>
  </si>
  <si>
    <t>1-2-185</t>
  </si>
  <si>
    <t>1-2-186</t>
  </si>
  <si>
    <t>1-2-187</t>
  </si>
  <si>
    <t>1-2-188</t>
  </si>
  <si>
    <t>1-2-189</t>
  </si>
  <si>
    <t>1-2-190</t>
  </si>
  <si>
    <t>1-2-191</t>
  </si>
  <si>
    <t>1-2-192</t>
  </si>
  <si>
    <t>1-2-193</t>
  </si>
  <si>
    <t>1-2-194</t>
  </si>
  <si>
    <t>1-2-195</t>
  </si>
  <si>
    <t>1-2-196</t>
  </si>
  <si>
    <t>1-2-197</t>
  </si>
  <si>
    <t>1-2-198</t>
  </si>
  <si>
    <t>1-2-205</t>
  </si>
  <si>
    <t>1-2-206</t>
  </si>
  <si>
    <t>1-2-207</t>
  </si>
  <si>
    <t>1-2-208</t>
  </si>
  <si>
    <t>1-2-209</t>
  </si>
  <si>
    <t>1-2-210</t>
  </si>
  <si>
    <t>1-2-211</t>
  </si>
  <si>
    <t>1-2-212</t>
  </si>
  <si>
    <t xml:space="preserve">Муниципальное бюджетное  учреждение Муниципальное бюджетное учреждение «Хозяйственное управление» администрации МР "Кизилюртовский район"  </t>
  </si>
  <si>
    <t>А 959 РВ</t>
  </si>
  <si>
    <t>Х9631020071406360</t>
  </si>
  <si>
    <t xml:space="preserve">квартира </t>
  </si>
  <si>
    <t>Алиев Абдула Расулович</t>
  </si>
  <si>
    <t>с.Мацеевка</t>
  </si>
  <si>
    <t>Муртазалиев Халид Хумейдапандиевич</t>
  </si>
  <si>
    <t>Асиялов Саид Кебедович</t>
  </si>
  <si>
    <t>Дадаев Гаджимурад Абдурахманович</t>
  </si>
  <si>
    <t>с.Чонтаул ул.Г.Цадаса 23а</t>
  </si>
  <si>
    <t>с.Комсомольское ул.Октябрьская 4а</t>
  </si>
  <si>
    <t>с.Султанянгиюрт ул.Набережная10-1</t>
  </si>
  <si>
    <t>с.Новый Чиркей ул.Э.Капиева9</t>
  </si>
  <si>
    <t>Хайбулаева Эльмира Ахмедовна</t>
  </si>
  <si>
    <t>Алиев Рустам Садрудинович</t>
  </si>
  <si>
    <t>Омаров Марат Русланович</t>
  </si>
  <si>
    <t>Джамалов Абдурашид Курбанович</t>
  </si>
  <si>
    <t>Асиялов Магомед Кебедович</t>
  </si>
  <si>
    <t>Омаров Али Асхабалиевич</t>
  </si>
  <si>
    <t>Газимагомедович Шамиль Магомедович</t>
  </si>
  <si>
    <t>с.Комсомольское ул.Орджоникидзе7</t>
  </si>
  <si>
    <t>г.Кизилюрт, ул.Танкаева3     с/т Строитель</t>
  </si>
  <si>
    <t>п.Сулак ул.Заводская2а кв.96</t>
  </si>
  <si>
    <t>квартира</t>
  </si>
  <si>
    <t>п.Бавтугай ул.Центральная5 кв.8</t>
  </si>
  <si>
    <t>с.Султанянгиюрт квартал Б-6,уч.№5</t>
  </si>
  <si>
    <t>с.Н.Чиркей ул.Котрова21а</t>
  </si>
  <si>
    <t>с.Султанянгиюрт ул.А-Х.Кадырова19</t>
  </si>
  <si>
    <t>Алиев Залумхан Ибрагимович</t>
  </si>
  <si>
    <t>Ашалмагомедов Султан Муртазалиевич</t>
  </si>
  <si>
    <t>Садулаева Саният Абдулмеджидовна</t>
  </si>
  <si>
    <t>Ахмедова Хадижат Магомедовна</t>
  </si>
  <si>
    <t>г.Кизилюрт, ул.Г.Цадаса69/7а</t>
  </si>
  <si>
    <t>п.Сулак ул.Мира11</t>
  </si>
  <si>
    <t>с.Комсомольское ул.Гагарина24</t>
  </si>
  <si>
    <t>с.Стальское ул.Р.Гамзатова51</t>
  </si>
  <si>
    <t>г.Кизилюрт, ул.Г.Цадаса69/39</t>
  </si>
  <si>
    <t>Компьютер в комплекте</t>
  </si>
  <si>
    <t>МФУ (3в1)</t>
  </si>
  <si>
    <t>Ноутбук</t>
  </si>
  <si>
    <t>Кондиционер</t>
  </si>
  <si>
    <t>Принтер</t>
  </si>
  <si>
    <t>Монитор</t>
  </si>
  <si>
    <t>Компьютер без принтера</t>
  </si>
  <si>
    <t>Компьютер</t>
  </si>
  <si>
    <t>МФУ 3в1 Эрсон</t>
  </si>
  <si>
    <t>Монитор Benq</t>
  </si>
  <si>
    <t>Принтер Самсунг</t>
  </si>
  <si>
    <t>Ноутбук «Леново»</t>
  </si>
  <si>
    <t>Планшет Самсунг</t>
  </si>
  <si>
    <t>Айпад Аппле</t>
  </si>
  <si>
    <t>Монитор АОС</t>
  </si>
  <si>
    <t>Принтер Канон</t>
  </si>
  <si>
    <t>Пылесос Самсунг</t>
  </si>
  <si>
    <t>Компьютер для опеки</t>
  </si>
  <si>
    <t>Кондиционер Favra12</t>
  </si>
  <si>
    <t>Кондиционер  Gree12</t>
  </si>
  <si>
    <t>Кондиционер Gree12</t>
  </si>
  <si>
    <t>Монитор DELL</t>
  </si>
  <si>
    <t>Компьютер в компл.с принтером</t>
  </si>
  <si>
    <t>Аппарат высокого довления для мойки а/м</t>
  </si>
  <si>
    <t>МФУ 3в1 «Канон»</t>
  </si>
  <si>
    <t>Телефакс</t>
  </si>
  <si>
    <t>Видеокамера для скайпа</t>
  </si>
  <si>
    <t>Компьютер в компл.</t>
  </si>
  <si>
    <t>Принтер Епсон</t>
  </si>
  <si>
    <t>Ноутбук Acer  с мышью и сумкой</t>
  </si>
  <si>
    <t>30.11.2017</t>
  </si>
  <si>
    <t>375000</t>
  </si>
  <si>
    <t>0</t>
  </si>
  <si>
    <t>481FGFF8G06580</t>
  </si>
  <si>
    <t>X7MOB11OMA0003</t>
  </si>
  <si>
    <t>Tayota camry</t>
  </si>
  <si>
    <t>H750CY</t>
  </si>
  <si>
    <t>2AR H560704</t>
  </si>
  <si>
    <t>МБУ "ХОЗУ" МР "Кизилюртовский район"</t>
  </si>
  <si>
    <t>Главы Администр.Шабанова М.Г.</t>
  </si>
  <si>
    <t>Nisan qashqai</t>
  </si>
  <si>
    <t>K 667 TY</t>
  </si>
  <si>
    <t>VR20524128A</t>
  </si>
  <si>
    <t>Администрации МР "Кизилюртовский район"</t>
  </si>
  <si>
    <t>ГАЗ-3102</t>
  </si>
  <si>
    <t>К512 РЕ</t>
  </si>
  <si>
    <t>2,4L-DONC*064710387</t>
  </si>
  <si>
    <t>гл.Заотехник Администр,Кадиев З.М.</t>
  </si>
  <si>
    <t>ГАЗ-33020</t>
  </si>
  <si>
    <t>Е905 ХН</t>
  </si>
  <si>
    <t>Ж405240Ж83101917Ж</t>
  </si>
  <si>
    <t>Начальника МБУ "ХОЗУ" Раджабова А.Б.</t>
  </si>
  <si>
    <t>1-4-018</t>
  </si>
  <si>
    <t>1-4-019</t>
  </si>
  <si>
    <t>1-4-020</t>
  </si>
  <si>
    <t>1-4-021</t>
  </si>
  <si>
    <t>1-4-022</t>
  </si>
  <si>
    <t>1-4-023</t>
  </si>
  <si>
    <t>1-4-024</t>
  </si>
  <si>
    <t>1-4-025</t>
  </si>
  <si>
    <t>1-4-026</t>
  </si>
  <si>
    <t>1-4-027</t>
  </si>
  <si>
    <t>1-4-028</t>
  </si>
  <si>
    <t>1-4-029</t>
  </si>
  <si>
    <t>1-4-030</t>
  </si>
  <si>
    <t>1-4-031</t>
  </si>
  <si>
    <t>1-4-032</t>
  </si>
  <si>
    <t>1-4-033</t>
  </si>
  <si>
    <t>1-4-034</t>
  </si>
  <si>
    <t>1-4-035</t>
  </si>
  <si>
    <t>1-4-036</t>
  </si>
  <si>
    <t>1-4-037</t>
  </si>
  <si>
    <t>1-4-038</t>
  </si>
  <si>
    <t>1-4-039</t>
  </si>
  <si>
    <t>1-4-040</t>
  </si>
  <si>
    <t>1-4-041</t>
  </si>
  <si>
    <t>1-4-042</t>
  </si>
  <si>
    <t>1-4-043</t>
  </si>
  <si>
    <t>1-4-044</t>
  </si>
  <si>
    <t>1-4-045</t>
  </si>
  <si>
    <t>1-4-046</t>
  </si>
  <si>
    <t>Квартира</t>
  </si>
  <si>
    <t>05:45:000017:4591</t>
  </si>
  <si>
    <t>РД, г.Кизилюрт, ул. Г.Цадаса 100, кв.48</t>
  </si>
  <si>
    <t>Решение Кизилюртовского городского суда от 23.09.2015г.</t>
  </si>
  <si>
    <t>05-05-05-/145/010/2016-847/1</t>
  </si>
  <si>
    <t>Отсутствует</t>
  </si>
  <si>
    <t>05:45:000017:4869</t>
  </si>
  <si>
    <t>РД, г.Кизилюрт, ул. Г.Цадаса 100, кв.44</t>
  </si>
  <si>
    <t>05-05-05-/145/010/2016-843/1</t>
  </si>
  <si>
    <t>05:45:000017:5114</t>
  </si>
  <si>
    <t>РД, г.Кизилюрт, ул. Г.Цадаса 100, кв.32</t>
  </si>
  <si>
    <t>05-05-05-/145/010/2016-839/1</t>
  </si>
  <si>
    <t>05:45:000017:5243</t>
  </si>
  <si>
    <t>РД, г.Кизилюрт, ул. Г.Цадаса 100, кв.24</t>
  </si>
  <si>
    <t>05-05-05-/145/010/2016-837/1</t>
  </si>
  <si>
    <t>05:45:000017:5242</t>
  </si>
  <si>
    <t>42.2</t>
  </si>
  <si>
    <t>РД, г.Кизилюрт, ул. Г.Цадаса 100, кв.42</t>
  </si>
  <si>
    <t>05-05-05-/145/010/2016-833/1</t>
  </si>
  <si>
    <t>05:45:000017:4993</t>
  </si>
  <si>
    <t>62.4</t>
  </si>
  <si>
    <t>РД, г.Кизилюрт, ул. Г.Цадаса 100, кв.27</t>
  </si>
  <si>
    <t>05-05-05-/145/010/2016-831/1</t>
  </si>
  <si>
    <t>05:45:000017:4871</t>
  </si>
  <si>
    <t>РД, г.Кизилюрт, ул. Г.Цадаса 100, кв.47</t>
  </si>
  <si>
    <t>05-05-05-/145/010/2016-845/1</t>
  </si>
  <si>
    <t>05:45:000017:5372</t>
  </si>
  <si>
    <t>48.1</t>
  </si>
  <si>
    <t>РД, г.Кизилюрт, ул. Г.Цадаса 100, кв.40</t>
  </si>
  <si>
    <t>05-05-05-/145/010/2016-842/1</t>
  </si>
  <si>
    <t>05:45:000017:4463</t>
  </si>
  <si>
    <t>РД, г.Кизилюрт, ул. Г.Цадаса 100, кв.25</t>
  </si>
  <si>
    <t>Решение Кизилюртовского городского суда от 05.05.2015г.</t>
  </si>
  <si>
    <t>05-05-05-/145/010/2016-863/1</t>
  </si>
  <si>
    <t>05:45:000017:4590</t>
  </si>
  <si>
    <t>РД, г.Кизилюрт, ул. Г.Цадаса 100, кв.33</t>
  </si>
  <si>
    <t>Решение Кизилюртовского городского суда от 16.03..2015г.</t>
  </si>
  <si>
    <t>05-05-05-/145/010/2016-778/1</t>
  </si>
  <si>
    <t>05:45:000017:5374</t>
  </si>
  <si>
    <t>РД, г.Кизилюрт, ул. Г.Цадаса 100, кв.49</t>
  </si>
  <si>
    <t>Решение Кизилюртовского городского суда от 16.03.2015г.</t>
  </si>
  <si>
    <t>05-05-05-/145/010/2016-782/1</t>
  </si>
  <si>
    <t>05:45:000017:4464</t>
  </si>
  <si>
    <t>РД, г.Кизилюрт, ул. Г.Цадаса 100, кв.45</t>
  </si>
  <si>
    <t>05-05-05-/145/010/2016-784/1</t>
  </si>
  <si>
    <t>05:45:000017:4733</t>
  </si>
  <si>
    <t>РД, г.Кизилюрт, ул. Г.Цадаса 100, кв.43</t>
  </si>
  <si>
    <t>05-05-05-/145/010/2016-780/1</t>
  </si>
  <si>
    <t>05:45:000017:4868</t>
  </si>
  <si>
    <t>РД, г.Кизилюрт, ул. Г.Цадаса 100, кв.26</t>
  </si>
  <si>
    <t>Решение Кизилюртовского городского суда от 18.07.2016г.</t>
  </si>
  <si>
    <t>05-05-05-/145/010/2016-974/1</t>
  </si>
  <si>
    <t>05:45:000017:5371</t>
  </si>
  <si>
    <t>РД, г.Кизилюрт, ул. Г.Цадаса 100, кв.38</t>
  </si>
  <si>
    <t>Решение Кизилюртовского городского суда от 16.03.2016г.</t>
  </si>
  <si>
    <t>05-05-05-/106/010/2016-1600/1</t>
  </si>
  <si>
    <t>05:45:000017:5115</t>
  </si>
  <si>
    <t xml:space="preserve">РД, г.Кизилюрт, ул. Г.Цадаса 100 кв34 </t>
  </si>
  <si>
    <t>05-05-05-/145/010/2016-903/1</t>
  </si>
  <si>
    <t xml:space="preserve">специализированный найм </t>
  </si>
  <si>
    <t>05:45:000017:4735</t>
  </si>
  <si>
    <t xml:space="preserve">РД, г.Кизилюрт, ул. Г.Цадаса 100 кв14 </t>
  </si>
  <si>
    <t>Решение суда 26.04.2017</t>
  </si>
  <si>
    <t>05:45:000017:4735-05/13/2017-2,</t>
  </si>
  <si>
    <t>05:45:000017:5239</t>
  </si>
  <si>
    <t>РД, г.Кизилюрт, ул. Г.Цадаса 100 кв31</t>
  </si>
  <si>
    <t>Решение суда19.04.2017</t>
  </si>
  <si>
    <t>05:45:000017:5239-05/13/2017-6,</t>
  </si>
  <si>
    <t>05:45:000017:4874</t>
  </si>
  <si>
    <t>РД, г.Кизилюрт, ул. Г.Цадаса 100 кв18</t>
  </si>
  <si>
    <t>Решение суда 04.09.2017</t>
  </si>
  <si>
    <t>05:45:000017:4874-05/13/2017-3,</t>
  </si>
  <si>
    <t>05:45:000017:4736</t>
  </si>
  <si>
    <t>РД, г.Кизилюрт, ул. Г.Цадаса 100 кв21</t>
  </si>
  <si>
    <t>Решение суда 25.04.2017</t>
  </si>
  <si>
    <t>05:45:000017:4736-05/13/2017-3,</t>
  </si>
  <si>
    <t>05:45:000017:5376</t>
  </si>
  <si>
    <t>РД, г.Кизилюрт, ул. Г.Цадаса 100 кв10</t>
  </si>
  <si>
    <t>Решение суда 14.04.2017</t>
  </si>
  <si>
    <t>05:45:000017:5376-05/13/2017-3,</t>
  </si>
  <si>
    <t>05:45:000017:5238</t>
  </si>
  <si>
    <t>РД, г.Кизилюрт, ул. Г.Цадаса 100 кв30</t>
  </si>
  <si>
    <t>05:45:000017:5238-05/13/2017-3,</t>
  </si>
  <si>
    <t>Муниципальное бюджетное учреждение "Пресс-Центр" администрации МР "Кизилюртовский район"</t>
  </si>
  <si>
    <t>1100546000796</t>
  </si>
  <si>
    <t>546023658</t>
  </si>
  <si>
    <t>2-1-1</t>
  </si>
  <si>
    <t>2-1-2</t>
  </si>
  <si>
    <t>2-1-3</t>
  </si>
  <si>
    <t>2-1-17</t>
  </si>
  <si>
    <t>2-1-23</t>
  </si>
  <si>
    <t>2-1-24</t>
  </si>
  <si>
    <t>2-1-25</t>
  </si>
  <si>
    <t>2-1-26</t>
  </si>
  <si>
    <t>2-1-27</t>
  </si>
  <si>
    <t>2-1-28</t>
  </si>
  <si>
    <t>2-2-1</t>
  </si>
  <si>
    <t>2-2-2</t>
  </si>
  <si>
    <t>2-2-3</t>
  </si>
  <si>
    <t>2-2-4</t>
  </si>
  <si>
    <t>2-2-5</t>
  </si>
  <si>
    <t>2-2-6</t>
  </si>
  <si>
    <t>2-2-7</t>
  </si>
  <si>
    <t>2-2-8</t>
  </si>
  <si>
    <t>2-2-9</t>
  </si>
  <si>
    <t>2-2-10</t>
  </si>
  <si>
    <t>2-2-11</t>
  </si>
  <si>
    <t>2-2-12</t>
  </si>
  <si>
    <t>2-2-13</t>
  </si>
  <si>
    <t>2-2-14</t>
  </si>
  <si>
    <t>2-2-15</t>
  </si>
  <si>
    <t>2-2-16</t>
  </si>
  <si>
    <t>2-2-17</t>
  </si>
  <si>
    <t>2-2-18</t>
  </si>
  <si>
    <t>2-2-19</t>
  </si>
  <si>
    <t>2-2-20</t>
  </si>
  <si>
    <t>2-2-21</t>
  </si>
  <si>
    <t>2-2-22</t>
  </si>
  <si>
    <t>2-2-23</t>
  </si>
  <si>
    <t>2-2-24</t>
  </si>
  <si>
    <t>2-2-25</t>
  </si>
  <si>
    <t>2-2-26</t>
  </si>
  <si>
    <t>2-2-27</t>
  </si>
  <si>
    <t>2-2-28</t>
  </si>
  <si>
    <t>2-2-29</t>
  </si>
  <si>
    <t>2-2-30</t>
  </si>
  <si>
    <t>2-2-31</t>
  </si>
  <si>
    <t>2-2-32</t>
  </si>
  <si>
    <t>2-2-33</t>
  </si>
  <si>
    <t>2-2-34</t>
  </si>
  <si>
    <t>2-2-35</t>
  </si>
  <si>
    <t>2-2-36</t>
  </si>
  <si>
    <t>2-2-37</t>
  </si>
  <si>
    <t>2-2-38</t>
  </si>
  <si>
    <t>2-2-39</t>
  </si>
  <si>
    <t>2-2-40</t>
  </si>
  <si>
    <t>2-2-41</t>
  </si>
  <si>
    <t>2-2-42</t>
  </si>
  <si>
    <t>2-2-43</t>
  </si>
  <si>
    <t>2-2-44</t>
  </si>
  <si>
    <t>2-2-45</t>
  </si>
  <si>
    <t>2-2-46</t>
  </si>
  <si>
    <t>2-2-47</t>
  </si>
  <si>
    <t>2-2-48</t>
  </si>
  <si>
    <t>2-2-49</t>
  </si>
  <si>
    <t>2-2-50</t>
  </si>
  <si>
    <t>2-2-51</t>
  </si>
  <si>
    <t>2-2-52</t>
  </si>
  <si>
    <t>2-2-53</t>
  </si>
  <si>
    <t>2-2-54</t>
  </si>
  <si>
    <t>2-2-55</t>
  </si>
  <si>
    <t>2-2-56</t>
  </si>
  <si>
    <t>2-2-57</t>
  </si>
  <si>
    <t>2-2-58</t>
  </si>
  <si>
    <t>2-2-59</t>
  </si>
  <si>
    <t>2-2-60</t>
  </si>
  <si>
    <t>2-2-61</t>
  </si>
  <si>
    <t>2-2-62</t>
  </si>
  <si>
    <t>2-2-63</t>
  </si>
  <si>
    <t>2-2-64</t>
  </si>
  <si>
    <t>2-2-65</t>
  </si>
  <si>
    <t>2-2-66</t>
  </si>
  <si>
    <t>2-2-67</t>
  </si>
  <si>
    <t>2-2-68</t>
  </si>
  <si>
    <t>2-2-69</t>
  </si>
  <si>
    <t>2-2-70</t>
  </si>
  <si>
    <t>2-2-71</t>
  </si>
  <si>
    <t>2-2-72</t>
  </si>
  <si>
    <t>2-2-73</t>
  </si>
  <si>
    <t>2-2-74</t>
  </si>
  <si>
    <t>2-2-75</t>
  </si>
  <si>
    <t>2-2-76</t>
  </si>
  <si>
    <t>2-2-77</t>
  </si>
  <si>
    <t>2-2-78</t>
  </si>
  <si>
    <t>2-2-79</t>
  </si>
  <si>
    <t>2-2-80</t>
  </si>
  <si>
    <t>2-2-81</t>
  </si>
  <si>
    <t>2-2-82</t>
  </si>
  <si>
    <t>2-2-83</t>
  </si>
  <si>
    <t>2-2-84</t>
  </si>
  <si>
    <t>2-2-85</t>
  </si>
  <si>
    <t>2-2-86</t>
  </si>
  <si>
    <t>2-2-87</t>
  </si>
  <si>
    <t>2-2-88</t>
  </si>
  <si>
    <t>2-2-89</t>
  </si>
  <si>
    <t>2-2-90</t>
  </si>
  <si>
    <t>2-2-91</t>
  </si>
  <si>
    <t>2-2-92</t>
  </si>
  <si>
    <t>2-2-93</t>
  </si>
  <si>
    <t>2-2-94</t>
  </si>
  <si>
    <t>2-2-95</t>
  </si>
  <si>
    <t>2-2-96</t>
  </si>
  <si>
    <t>2-2-97</t>
  </si>
  <si>
    <t>2-2-98</t>
  </si>
  <si>
    <t>2-2-99</t>
  </si>
  <si>
    <t>2-2-100</t>
  </si>
  <si>
    <t>2-2-101</t>
  </si>
  <si>
    <t>2-2-102</t>
  </si>
  <si>
    <t>2-2-103</t>
  </si>
  <si>
    <t>2-2-104</t>
  </si>
  <si>
    <t>2-2-105</t>
  </si>
  <si>
    <t>2-2-106</t>
  </si>
  <si>
    <t>2-2-107</t>
  </si>
  <si>
    <t>2-2-108</t>
  </si>
  <si>
    <t>2-2-109</t>
  </si>
  <si>
    <t>2-2-110</t>
  </si>
  <si>
    <t>2-2-111</t>
  </si>
  <si>
    <t>2-2-112</t>
  </si>
  <si>
    <t>2-2-113</t>
  </si>
  <si>
    <t>2-2-114</t>
  </si>
  <si>
    <t>2-2-115</t>
  </si>
  <si>
    <t>2-2-116</t>
  </si>
  <si>
    <t>2-2-117</t>
  </si>
  <si>
    <t>2-2-118</t>
  </si>
  <si>
    <t>2-2-119</t>
  </si>
  <si>
    <t>2-2-120</t>
  </si>
  <si>
    <t>2-2-121</t>
  </si>
  <si>
    <t>2-2-122</t>
  </si>
  <si>
    <t>2-2-123</t>
  </si>
  <si>
    <t>2-2-124</t>
  </si>
  <si>
    <t>2-2-125</t>
  </si>
  <si>
    <t>2-2-126</t>
  </si>
  <si>
    <t>2-2-127</t>
  </si>
  <si>
    <t>2-2-128</t>
  </si>
  <si>
    <t>2-2-129</t>
  </si>
  <si>
    <t>2-2-130</t>
  </si>
  <si>
    <t>2-2-131</t>
  </si>
  <si>
    <t>2-2-132</t>
  </si>
  <si>
    <t>2-2-133</t>
  </si>
  <si>
    <t>2-2-134</t>
  </si>
  <si>
    <t>2-2-135</t>
  </si>
  <si>
    <t>2-2-136</t>
  </si>
  <si>
    <t>2-2-137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</si>
  <si>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</si>
  <si>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</si>
  <si>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</si>
  <si>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</si>
  <si>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</si>
  <si>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</si>
  <si>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</si>
  <si>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</si>
  <si>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</si>
  <si>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</si>
  <si>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</si>
  <si>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</si>
  <si>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</si>
  <si>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</si>
  <si>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</si>
  <si>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</si>
  <si>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</si>
  <si>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</si>
  <si>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</si>
  <si>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</si>
  <si>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</si>
  <si>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</si>
  <si>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</si>
  <si>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</si>
  <si>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</si>
  <si>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</si>
  <si>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</si>
  <si>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</si>
  <si>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</si>
  <si>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</si>
  <si>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</si>
  <si>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</si>
  <si>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</si>
  <si>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</si>
  <si>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</si>
  <si>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3.1.36</t>
  </si>
  <si>
    <t>3.1.37</t>
  </si>
  <si>
    <t>3.1.38</t>
  </si>
  <si>
    <t>3.1.39</t>
  </si>
  <si>
    <t>3.1.40</t>
  </si>
  <si>
    <t>3.1.41</t>
  </si>
  <si>
    <t>3.1.42</t>
  </si>
  <si>
    <t>3.1.43</t>
  </si>
  <si>
    <t>3.1.44</t>
  </si>
  <si>
    <t>3.1.45</t>
  </si>
  <si>
    <t>3.1.46</t>
  </si>
  <si>
    <t>3.1.47</t>
  </si>
  <si>
    <t>3.1.48</t>
  </si>
  <si>
    <t>3.1.49</t>
  </si>
  <si>
    <t>3.1.50</t>
  </si>
  <si>
    <t>3.1.51</t>
  </si>
  <si>
    <t>3.1.52</t>
  </si>
  <si>
    <t>3-2-1</t>
  </si>
  <si>
    <t>3-2-2</t>
  </si>
  <si>
    <t>3-2-3</t>
  </si>
  <si>
    <t>3-2-4</t>
  </si>
  <si>
    <t>3-2-5</t>
  </si>
  <si>
    <t>1-1-1</t>
  </si>
  <si>
    <t>1-1-2</t>
  </si>
  <si>
    <t>1-1-3</t>
  </si>
  <si>
    <t>1-1-4</t>
  </si>
  <si>
    <t>1-1-6</t>
  </si>
  <si>
    <t>1-1-7</t>
  </si>
  <si>
    <t>1-1-8</t>
  </si>
  <si>
    <t>1-2-1</t>
  </si>
  <si>
    <t>1-2-2</t>
  </si>
  <si>
    <t>1-2-3</t>
  </si>
  <si>
    <t>1-2-4</t>
  </si>
  <si>
    <t>1-2-5</t>
  </si>
  <si>
    <t>1-2-6</t>
  </si>
  <si>
    <t>1-2-7</t>
  </si>
  <si>
    <t>1-2-8</t>
  </si>
  <si>
    <t>1-2-9</t>
  </si>
  <si>
    <t>1-2-10</t>
  </si>
  <si>
    <t>1-2-11</t>
  </si>
  <si>
    <t>1-2-12</t>
  </si>
  <si>
    <t>1-2-13</t>
  </si>
  <si>
    <t>1-2-14</t>
  </si>
  <si>
    <t>1-2-15</t>
  </si>
  <si>
    <t>1-2-16</t>
  </si>
  <si>
    <t>1-2-17</t>
  </si>
  <si>
    <t>1-2-18</t>
  </si>
  <si>
    <t>1-2-19</t>
  </si>
  <si>
    <t>1-2-20</t>
  </si>
  <si>
    <t>1-2-21</t>
  </si>
  <si>
    <t>1-2-22</t>
  </si>
  <si>
    <t>1-2-23</t>
  </si>
  <si>
    <t>1-2-24</t>
  </si>
  <si>
    <t>1-2-25</t>
  </si>
  <si>
    <t>1-2-26</t>
  </si>
  <si>
    <t>1-2-27</t>
  </si>
  <si>
    <t>1-2-28</t>
  </si>
  <si>
    <t>1-2-29</t>
  </si>
  <si>
    <t>1-2-30</t>
  </si>
  <si>
    <t>1-2-31</t>
  </si>
  <si>
    <t>1-2-32</t>
  </si>
  <si>
    <t>1-2-33</t>
  </si>
  <si>
    <t>1-2-34</t>
  </si>
  <si>
    <t>1-2-35</t>
  </si>
  <si>
    <t>1-2-36</t>
  </si>
  <si>
    <t>1-2-37</t>
  </si>
  <si>
    <t>1-2-38</t>
  </si>
  <si>
    <t>1-2-39</t>
  </si>
  <si>
    <t>1-2-40</t>
  </si>
  <si>
    <t>1-2-41</t>
  </si>
  <si>
    <t>1-2-42</t>
  </si>
  <si>
    <t>1-2-43</t>
  </si>
  <si>
    <t>1-2-44</t>
  </si>
  <si>
    <t>1-2-45</t>
  </si>
  <si>
    <t>1-2-46</t>
  </si>
  <si>
    <t>1-2-47</t>
  </si>
  <si>
    <t>1-2-48</t>
  </si>
  <si>
    <t>1-2-49</t>
  </si>
  <si>
    <t>1-2-50</t>
  </si>
  <si>
    <t>1-2-51</t>
  </si>
  <si>
    <t>1-2-52</t>
  </si>
  <si>
    <t>1-2-53</t>
  </si>
  <si>
    <t>1-2-54</t>
  </si>
  <si>
    <t>1-2-55</t>
  </si>
  <si>
    <t>1-2-56</t>
  </si>
  <si>
    <t>1-2-57</t>
  </si>
  <si>
    <t>1-2-58</t>
  </si>
  <si>
    <t>1-2-59</t>
  </si>
  <si>
    <t>1-2-60</t>
  </si>
  <si>
    <t>1-2-61</t>
  </si>
  <si>
    <t>1-2-62</t>
  </si>
  <si>
    <t>1-2-63</t>
  </si>
  <si>
    <t>1-2-64</t>
  </si>
  <si>
    <t>1-2-65</t>
  </si>
  <si>
    <t>1-2-66</t>
  </si>
  <si>
    <t>1-2-67</t>
  </si>
  <si>
    <t>1-2-68</t>
  </si>
  <si>
    <t>1-2-69</t>
  </si>
  <si>
    <t>1-2-70</t>
  </si>
  <si>
    <t>1-2-71</t>
  </si>
  <si>
    <t>1-2-73</t>
  </si>
  <si>
    <t>1-2-76</t>
  </si>
  <si>
    <t>1-2-77</t>
  </si>
  <si>
    <t>1-2-78</t>
  </si>
  <si>
    <t>1-2-79</t>
  </si>
  <si>
    <t>1-2-80</t>
  </si>
  <si>
    <t>1-2-81</t>
  </si>
  <si>
    <t>1-2-82</t>
  </si>
  <si>
    <t>1-2-83</t>
  </si>
  <si>
    <t>1-2-84</t>
  </si>
  <si>
    <t>1-2-85</t>
  </si>
  <si>
    <t>1-2-86</t>
  </si>
  <si>
    <t>1-2-87</t>
  </si>
  <si>
    <t>1-2-88</t>
  </si>
  <si>
    <t>1-2-89</t>
  </si>
  <si>
    <t>1-2-90</t>
  </si>
  <si>
    <t>1-2-91</t>
  </si>
  <si>
    <t>1-2-92</t>
  </si>
  <si>
    <t>1-2-93</t>
  </si>
  <si>
    <t>1-2-94</t>
  </si>
  <si>
    <t>1-2-95</t>
  </si>
  <si>
    <t>1-2-96</t>
  </si>
  <si>
    <t>1-2-97</t>
  </si>
  <si>
    <t>1-2-98</t>
  </si>
  <si>
    <t>1-2-99</t>
  </si>
  <si>
    <t>1-3-1</t>
  </si>
  <si>
    <t>1-3-2</t>
  </si>
  <si>
    <t>1-3-3</t>
  </si>
  <si>
    <t>1-3-4</t>
  </si>
  <si>
    <t>1-3-5</t>
  </si>
  <si>
    <t>1-3-6</t>
  </si>
  <si>
    <t>1-3-7</t>
  </si>
  <si>
    <t>1-3-8</t>
  </si>
  <si>
    <t>1-3-9</t>
  </si>
  <si>
    <t>1-3-10</t>
  </si>
  <si>
    <t>1-3-11</t>
  </si>
  <si>
    <t>1-3-12</t>
  </si>
  <si>
    <t>1-3-13</t>
  </si>
  <si>
    <t>1-5-1</t>
  </si>
  <si>
    <t>1-5-2</t>
  </si>
  <si>
    <t>1-5-3</t>
  </si>
  <si>
    <t>1-5-4</t>
  </si>
  <si>
    <t>1-5-5</t>
  </si>
  <si>
    <t>1-5-6</t>
  </si>
  <si>
    <t>1-5-7</t>
  </si>
  <si>
    <t>1-5-8</t>
  </si>
  <si>
    <t>1-5-9</t>
  </si>
  <si>
    <t>1-5-10</t>
  </si>
  <si>
    <t>1-5-11</t>
  </si>
  <si>
    <t>1-5-12</t>
  </si>
  <si>
    <t>1-5-13</t>
  </si>
  <si>
    <t>1-5-14</t>
  </si>
  <si>
    <t>1-5-15</t>
  </si>
  <si>
    <t>1-5-16</t>
  </si>
  <si>
    <t>1-5-17</t>
  </si>
  <si>
    <t>1-5-18</t>
  </si>
  <si>
    <t>1-5-19</t>
  </si>
  <si>
    <t>1-5-20</t>
  </si>
  <si>
    <t>1-5-21</t>
  </si>
  <si>
    <t>1-5-22</t>
  </si>
  <si>
    <t>здание детского сада "Сказка"</t>
  </si>
  <si>
    <t>05:06:000006:3180</t>
  </si>
  <si>
    <t>с. Сатльское, ул. Г/Цадасы д 1а</t>
  </si>
  <si>
    <t>муниципальный контракт №02 от 26.01.2011</t>
  </si>
  <si>
    <t>под детский сад</t>
  </si>
  <si>
    <t>05-05-05/106/002/2015-2513/1</t>
  </si>
  <si>
    <t>05-05-05/106/002/2015-2534/1</t>
  </si>
  <si>
    <t>1-1-5</t>
  </si>
  <si>
    <t>группа -5  жилье по программе "Переселение граждан из аварийного жилищного фонда на 2010"</t>
  </si>
  <si>
    <t>хозяйственное ведение ХОЗУ</t>
  </si>
  <si>
    <t>администрация МР "Кизилюртовский район"</t>
  </si>
  <si>
    <t>библиотека</t>
  </si>
  <si>
    <t>детский сад "Сказка</t>
  </si>
  <si>
    <t>МКУ ДОД "Детская юношеская спортивная школа №2"</t>
  </si>
  <si>
    <t>05-05-13/019/2009-387</t>
  </si>
  <si>
    <t>МОЦПК ДООП оперативное пользование</t>
  </si>
  <si>
    <t xml:space="preserve">05:45:000017:4534-05/013/2017-2 </t>
  </si>
  <si>
    <t>от 04.12.2017</t>
  </si>
  <si>
    <t>№01-39б/17 от 08.12.2017г.</t>
  </si>
  <si>
    <t>Ибрагимова (Гаджиева) Саида Магомедовна</t>
  </si>
  <si>
    <t xml:space="preserve">05:06:000006:3558-05/013/2017-3 от </t>
  </si>
  <si>
    <t xml:space="preserve">12.09.2017г. </t>
  </si>
  <si>
    <t>№01-39б/16 от 12.11.2017</t>
  </si>
  <si>
    <t xml:space="preserve">05:06:000006:3557-05/013/2017-3 от </t>
  </si>
  <si>
    <t>12.09.2017г</t>
  </si>
  <si>
    <t>№01-39б/15 от 02.11.2017</t>
  </si>
  <si>
    <t xml:space="preserve">05:06:000002:3250-05/013/2017-2  </t>
  </si>
  <si>
    <t xml:space="preserve">05:06:000002:2404-05/013/2017-2 от </t>
  </si>
  <si>
    <t>01-39б/02</t>
  </si>
  <si>
    <t xml:space="preserve">05:45:000019:216-05/013/2018-2  </t>
  </si>
  <si>
    <t>05:45:000018:101-05/013/20818-3</t>
  </si>
  <si>
    <t>01-39б/01 от 11.01.2018</t>
  </si>
  <si>
    <t>05:45:000017:5182-05/013/20817-3</t>
  </si>
  <si>
    <t>2017 год\</t>
  </si>
  <si>
    <t xml:space="preserve">05:06:000014:412-05/013/2018-02 от </t>
  </si>
  <si>
    <t>5 440 797,69 руб.</t>
  </si>
  <si>
    <t>обременен</t>
  </si>
  <si>
    <t xml:space="preserve">аренда ООО "Райблагоустройство" </t>
  </si>
  <si>
    <t>10 202 250,00 руб.</t>
  </si>
  <si>
    <t xml:space="preserve">нет обрименения </t>
  </si>
  <si>
    <t>нет обрименения</t>
  </si>
  <si>
    <t>ДОУ "Малыш"</t>
  </si>
  <si>
    <t>МКДОУ «Центр развития ребенка – детский сад «Радуга»»</t>
  </si>
  <si>
    <t>кадастровый учет не проведен</t>
  </si>
  <si>
    <t>отсутствует</t>
  </si>
  <si>
    <t>с.Гельбах</t>
  </si>
  <si>
    <t xml:space="preserve">  учреждений Управления образования МР "Кизилюртовский район"  по состоянию на 01.01.2019 года       </t>
  </si>
  <si>
    <t>Автобус ПАЗ 32053-70</t>
  </si>
  <si>
    <t>с.Акнада</t>
  </si>
  <si>
    <t>Автобус ГАЗ -А67R42</t>
  </si>
  <si>
    <t>Автобус FORD TRANZIT</t>
  </si>
  <si>
    <t xml:space="preserve">Газель ГАЗ Z8X22438 </t>
  </si>
  <si>
    <t>Газель ГАЗ 322121</t>
  </si>
  <si>
    <t>Газель ГАЗ 22438E</t>
  </si>
  <si>
    <t>ГАЗ - А66R33</t>
  </si>
  <si>
    <t>ГАЗ-А66R33</t>
  </si>
  <si>
    <t>д/с  Сказка</t>
  </si>
  <si>
    <t>с. Стальск</t>
  </si>
  <si>
    <t>Здание администрации</t>
  </si>
  <si>
    <t>Автобус для перевозки детей</t>
  </si>
  <si>
    <t>Автомашина ЗИЛ-130</t>
  </si>
  <si>
    <t>Автомашина ГАЗ-3307 фургон</t>
  </si>
  <si>
    <t>TOYOTA Camru</t>
  </si>
  <si>
    <t>Nissan QASMQAL</t>
  </si>
  <si>
    <t>ДЮСШ   №  4</t>
  </si>
  <si>
    <t>с.Султанянгиюрт</t>
  </si>
  <si>
    <t>с.Султанянгиюрт, ул.А.Х.Кадырова19б</t>
  </si>
  <si>
    <t>05:06:000043:375</t>
  </si>
  <si>
    <t>МК01/39б/10от31.05.18</t>
  </si>
  <si>
    <t>№01/39б/15от01.07.18</t>
  </si>
  <si>
    <t>Газимагомедов Камиль Магомедович</t>
  </si>
  <si>
    <t>с.Комсомольское, ул.Буйнакского25</t>
  </si>
  <si>
    <t>05:06:000002:4992</t>
  </si>
  <si>
    <t>Магомедова Мадина Абдурахмановна</t>
  </si>
  <si>
    <t>.01-39б/21от14.08.18</t>
  </si>
  <si>
    <t>МК01-39б/11 от 13.06.18</t>
  </si>
  <si>
    <t>П.Н.Сулак. ул.Заводская 2а кв.37</t>
  </si>
  <si>
    <t xml:space="preserve">Хайбулаева Джамилят Ахмедовна </t>
  </si>
  <si>
    <t>дог.№01-39б/28 от 21.12.18</t>
  </si>
  <si>
    <t>МК01-39б/23от08.11.18</t>
  </si>
  <si>
    <t>с.Бавтугай ул.30лет ДАССР,72</t>
  </si>
  <si>
    <t>05:45:000027:283</t>
  </si>
  <si>
    <t xml:space="preserve">Далгатова Зульфия Адильхановна </t>
  </si>
  <si>
    <t>Дог.№01-39б/29от 21.12.18</t>
  </si>
  <si>
    <t>МК01-39б/24от08.11.18</t>
  </si>
  <si>
    <t xml:space="preserve">Курамагомедов Амуслим Магомедрасулович </t>
  </si>
  <si>
    <t>Дог.№01-39б/30 от21.12.18</t>
  </si>
  <si>
    <t>с.Акнада.ул.К.Абакарова25</t>
  </si>
  <si>
    <t>МК01-39б/25от 20.11.18</t>
  </si>
  <si>
    <t>05:06:000009:1258</t>
  </si>
  <si>
    <t>Компьютер в компл.с  3в1 Санон</t>
  </si>
  <si>
    <t>ж/о4за01-02</t>
  </si>
  <si>
    <t>Телевизор "Самсунг"</t>
  </si>
  <si>
    <t>Ноутбук "Сони"</t>
  </si>
  <si>
    <t>Генератор бензиновый с коммуникациями</t>
  </si>
  <si>
    <t>ж/о4за03</t>
  </si>
  <si>
    <t>МФУ Канон</t>
  </si>
  <si>
    <t>Микрофоны с вокальной радиосистемой,к-кт</t>
  </si>
  <si>
    <t>Процессор</t>
  </si>
  <si>
    <t>Принтер  Канон</t>
  </si>
  <si>
    <t>3в1 Санон</t>
  </si>
  <si>
    <t>Конди</t>
  </si>
  <si>
    <t xml:space="preserve">Компьютер в компл. </t>
  </si>
  <si>
    <t>Принтер МФУ</t>
  </si>
  <si>
    <t>Сканер</t>
  </si>
  <si>
    <t>ЖК монитор</t>
  </si>
  <si>
    <t>Всего за 6мес.</t>
  </si>
  <si>
    <t>Конди LG</t>
  </si>
  <si>
    <t xml:space="preserve">Конди </t>
  </si>
  <si>
    <t>Холодильник Атлант</t>
  </si>
  <si>
    <t>Принтер Лазер</t>
  </si>
  <si>
    <t>Панель варочная</t>
  </si>
  <si>
    <t>Шкаф духовой</t>
  </si>
  <si>
    <t>Комплект мебели для секретара</t>
  </si>
  <si>
    <t>Кухонная мебель,</t>
  </si>
  <si>
    <t>Шкаф-купе</t>
  </si>
  <si>
    <t>Подставка под телевизор</t>
  </si>
  <si>
    <t>Шкаф кухонный</t>
  </si>
  <si>
    <t>кресло</t>
  </si>
  <si>
    <t>Стулья п/м орех</t>
  </si>
  <si>
    <t>Холл мягкий</t>
  </si>
  <si>
    <t>Диван</t>
  </si>
  <si>
    <t>Стол журн.</t>
  </si>
  <si>
    <t>сейф</t>
  </si>
  <si>
    <t>Кресло</t>
  </si>
  <si>
    <t>договор купли продажи</t>
  </si>
  <si>
    <t>05:06:000043:482</t>
  </si>
  <si>
    <t>*</t>
  </si>
  <si>
    <t>1-2-199</t>
  </si>
  <si>
    <t>1-2-200</t>
  </si>
  <si>
    <t>1-2-201</t>
  </si>
  <si>
    <t>1-2-202</t>
  </si>
  <si>
    <t>1-2-203</t>
  </si>
  <si>
    <t>1-2-204</t>
  </si>
  <si>
    <t>05:06:000014:412</t>
  </si>
  <si>
    <t>10.08.2018г.</t>
  </si>
  <si>
    <t>спортивнй зал</t>
  </si>
  <si>
    <t>спортивный зал</t>
  </si>
  <si>
    <t>05/013/2018-2</t>
  </si>
  <si>
    <t>30.07.2018</t>
  </si>
  <si>
    <t>МКУ "Гельбахская СОШ"</t>
  </si>
  <si>
    <t>05/001/2018-1</t>
  </si>
  <si>
    <t>05:06:000007:2667</t>
  </si>
  <si>
    <t xml:space="preserve">РД, Кизилюртовский район, с. Миатли </t>
  </si>
  <si>
    <t>распоряжение правительства РД от 9.02.2018г. №30-р</t>
  </si>
  <si>
    <t>в ццелях строрительства насосной станции для водоснабжения</t>
  </si>
  <si>
    <t>05:45:00007:2667 05/013/2017-1 от 15.12.2017г.</t>
  </si>
  <si>
    <t>06ю03.2018</t>
  </si>
  <si>
    <t>05:06:000043:500</t>
  </si>
  <si>
    <t>1818</t>
  </si>
  <si>
    <t xml:space="preserve">Султанянгиюрт, ул. Школьная 1 </t>
  </si>
  <si>
    <t>05.01.2018</t>
  </si>
  <si>
    <t>спорт</t>
  </si>
  <si>
    <t>05/01/2018-1</t>
  </si>
  <si>
    <t>05/01/3 /2018-1</t>
  </si>
  <si>
    <t>05.06.2018</t>
  </si>
  <si>
    <t>ДЮСШ №4</t>
  </si>
  <si>
    <t>1-2-2013</t>
  </si>
  <si>
    <t>1-2-2014</t>
  </si>
  <si>
    <t xml:space="preserve">Гельбах ул. З. Республики </t>
  </si>
  <si>
    <t>14253</t>
  </si>
  <si>
    <t>05:06:000014:1026</t>
  </si>
  <si>
    <t>1-5-23</t>
  </si>
  <si>
    <t xml:space="preserve">       __</t>
  </si>
  <si>
    <t>05:06:000017:4873</t>
  </si>
  <si>
    <t>65.3</t>
  </si>
  <si>
    <t>РД, г. Кизилюрт, ул. Г.Цадасы, дом 100, кв. 5</t>
  </si>
  <si>
    <t>Решение Верховного суда РД от 25.09.2017г. №33-4762/17</t>
  </si>
  <si>
    <t>05:45:000017:4873-05/013/2018-3</t>
  </si>
  <si>
    <t>1-5-24</t>
  </si>
  <si>
    <t>05:06:000017:4467</t>
  </si>
  <si>
    <t>РД, г. Кизилюрт, ул. Г.Цадасы, дом 100, кв. 8</t>
  </si>
  <si>
    <t>Решение Верховного суда РД от 31.09.2017г. №33-3186/17</t>
  </si>
  <si>
    <t>05:45:000017:4467-05/013/2018-5</t>
  </si>
  <si>
    <t>1-5-25</t>
  </si>
  <si>
    <t xml:space="preserve">     __</t>
  </si>
  <si>
    <t>05:06:000017:4589</t>
  </si>
  <si>
    <t>РД, г. Кизилюрт, ул. Г.Цадасы, дом 100, кв. 29</t>
  </si>
  <si>
    <t>Решение Верховного суда РД от 09.10.2017</t>
  </si>
  <si>
    <t>05/013/2018-7</t>
  </si>
  <si>
    <t xml:space="preserve">      -</t>
  </si>
  <si>
    <t>1-4-50</t>
  </si>
  <si>
    <t>1-4-51</t>
  </si>
  <si>
    <t>1-4-52</t>
  </si>
  <si>
    <t>1-4-53</t>
  </si>
  <si>
    <t>1-4-54</t>
  </si>
  <si>
    <t>1-4-55</t>
  </si>
  <si>
    <t>1-4-56</t>
  </si>
  <si>
    <t>1-4-57</t>
  </si>
  <si>
    <t>1-4-58</t>
  </si>
  <si>
    <t>1-4-59</t>
  </si>
  <si>
    <t>2007</t>
  </si>
  <si>
    <t>2-2-138</t>
  </si>
  <si>
    <t>2-2-139</t>
  </si>
  <si>
    <t>2-2-140</t>
  </si>
  <si>
    <t>2-2-141</t>
  </si>
  <si>
    <t>2-2-142</t>
  </si>
  <si>
    <t>2-2-143</t>
  </si>
  <si>
    <t>2-2-144</t>
  </si>
  <si>
    <t>2-2-145</t>
  </si>
  <si>
    <t>2-2-146</t>
  </si>
  <si>
    <t>2-2-147</t>
  </si>
  <si>
    <t>2-2-148</t>
  </si>
  <si>
    <t>2-2-149</t>
  </si>
  <si>
    <t>2-2-150</t>
  </si>
  <si>
    <t>2-2-151</t>
  </si>
  <si>
    <t>2-2-152</t>
  </si>
  <si>
    <t>2-2-153</t>
  </si>
  <si>
    <t>2-2-154</t>
  </si>
  <si>
    <t>2-2-155</t>
  </si>
  <si>
    <t>2-2-156</t>
  </si>
  <si>
    <t>2-2-157</t>
  </si>
  <si>
    <t>2-2-158</t>
  </si>
  <si>
    <t>2-2-159</t>
  </si>
  <si>
    <t>2-2-160</t>
  </si>
  <si>
    <t>2-2-161</t>
  </si>
  <si>
    <t>2-2-162</t>
  </si>
  <si>
    <t>2-2-163</t>
  </si>
  <si>
    <t>2-2-164</t>
  </si>
  <si>
    <t>2-2-165</t>
  </si>
  <si>
    <t>2-2-166</t>
  </si>
  <si>
    <t>2-2-167</t>
  </si>
  <si>
    <t>2-2-168</t>
  </si>
  <si>
    <t>2-2-169</t>
  </si>
  <si>
    <t>2-2-170</t>
  </si>
  <si>
    <t>2-2-171</t>
  </si>
  <si>
    <t>2-2-172</t>
  </si>
  <si>
    <t>2-2-173</t>
  </si>
  <si>
    <t>2-2-174</t>
  </si>
  <si>
    <t>2-2-175</t>
  </si>
  <si>
    <t>2-2-176</t>
  </si>
  <si>
    <t>2-2-177</t>
  </si>
  <si>
    <t>2-2-178</t>
  </si>
  <si>
    <t>2-2-179</t>
  </si>
  <si>
    <t>2-2-180</t>
  </si>
  <si>
    <t>2-2-181</t>
  </si>
  <si>
    <t>2-2-182</t>
  </si>
  <si>
    <t>2-2-183</t>
  </si>
  <si>
    <t>2-2-184</t>
  </si>
  <si>
    <t>2-2-185</t>
  </si>
  <si>
    <t>2-2-186</t>
  </si>
  <si>
    <t>2-2-187</t>
  </si>
  <si>
    <t>2-2-188</t>
  </si>
  <si>
    <t>2-2-189</t>
  </si>
  <si>
    <t>2-2-190</t>
  </si>
  <si>
    <t>2-2-191</t>
  </si>
  <si>
    <t>2-2-192</t>
  </si>
  <si>
    <t>2-2-193</t>
  </si>
  <si>
    <t>2-2-194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</si>
</sst>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</numFmts>
  <fonts count="93">
    <font>
      <sz val="10"/>
      <name val="Arial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sz val="10"/>
      <color indexed="1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4"/>
      <color indexed="12"/>
      <name val="Times New Roman"/>
      <family val="1"/>
    </font>
    <font>
      <sz val="14"/>
      <name val="Calibri"/>
      <family val="2"/>
    </font>
    <font>
      <sz val="2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color indexed="18"/>
      <name val="Times New Roman"/>
      <family val="1"/>
    </font>
    <font>
      <b/>
      <sz val="14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i/>
      <u val="single"/>
      <sz val="8"/>
      <color indexed="8"/>
      <name val="Arial"/>
      <family val="2"/>
    </font>
    <font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6"/>
      <color indexed="8"/>
      <name val="Times New Roman"/>
      <family val="1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name val="Calibri"/>
      <family val="2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6"/>
      <color theme="1"/>
      <name val="Times New Roman"/>
      <family val="1"/>
    </font>
    <font>
      <b/>
      <i/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0"/>
      <color theme="1"/>
      <name val="Arial"/>
      <family val="2"/>
    </font>
    <font>
      <b/>
      <i/>
      <sz val="11"/>
      <color theme="1"/>
      <name val="Calibri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9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14" fontId="2" fillId="0" borderId="10" xfId="0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0" fontId="8" fillId="0" borderId="0" xfId="42" applyAlignment="1" applyProtection="1">
      <alignment wrapText="1"/>
      <protection/>
    </xf>
    <xf numFmtId="0" fontId="16" fillId="0" borderId="0" xfId="0" applyFont="1" applyAlignment="1">
      <alignment wrapText="1"/>
    </xf>
    <xf numFmtId="0" fontId="12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14" fontId="11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13" xfId="0" applyFont="1" applyBorder="1" applyAlignment="1">
      <alignment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14" fontId="1" fillId="0" borderId="10" xfId="0" applyNumberFormat="1" applyFont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13" fillId="0" borderId="14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/>
    </xf>
    <xf numFmtId="0" fontId="0" fillId="7" borderId="10" xfId="0" applyFill="1" applyBorder="1" applyAlignment="1">
      <alignment/>
    </xf>
    <xf numFmtId="0" fontId="2" fillId="36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0" fontId="19" fillId="36" borderId="10" xfId="0" applyFont="1" applyFill="1" applyBorder="1" applyAlignment="1">
      <alignment vertical="top" wrapText="1"/>
    </xf>
    <xf numFmtId="0" fontId="14" fillId="36" borderId="10" xfId="0" applyFont="1" applyFill="1" applyBorder="1" applyAlignment="1">
      <alignment vertical="top" wrapText="1"/>
    </xf>
    <xf numFmtId="0" fontId="14" fillId="36" borderId="10" xfId="0" applyFont="1" applyFill="1" applyBorder="1" applyAlignment="1">
      <alignment horizontal="left" vertical="top" wrapText="1"/>
    </xf>
    <xf numFmtId="0" fontId="14" fillId="36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36" borderId="10" xfId="0" applyFill="1" applyBorder="1" applyAlignment="1">
      <alignment wrapText="1"/>
    </xf>
    <xf numFmtId="49" fontId="2" fillId="0" borderId="11" xfId="0" applyNumberFormat="1" applyFont="1" applyBorder="1" applyAlignment="1">
      <alignment horizontal="center" vertical="top" wrapText="1"/>
    </xf>
    <xf numFmtId="0" fontId="13" fillId="36" borderId="10" xfId="0" applyFont="1" applyFill="1" applyBorder="1" applyAlignment="1">
      <alignment vertical="top" wrapText="1"/>
    </xf>
    <xf numFmtId="49" fontId="13" fillId="36" borderId="10" xfId="0" applyNumberFormat="1" applyFont="1" applyFill="1" applyBorder="1" applyAlignment="1">
      <alignment horizontal="center" vertical="top" wrapText="1"/>
    </xf>
    <xf numFmtId="0" fontId="17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/>
    </xf>
    <xf numFmtId="49" fontId="14" fillId="36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7" fillId="0" borderId="10" xfId="56" applyFont="1" applyBorder="1" applyAlignment="1">
      <alignment horizontal="right"/>
      <protection/>
    </xf>
    <xf numFmtId="0" fontId="0" fillId="0" borderId="10" xfId="56" applyBorder="1">
      <alignment/>
      <protection/>
    </xf>
    <xf numFmtId="0" fontId="7" fillId="0" borderId="10" xfId="56" applyFont="1" applyBorder="1" applyAlignment="1">
      <alignment horizontal="center"/>
      <protection/>
    </xf>
    <xf numFmtId="0" fontId="2" fillId="0" borderId="10" xfId="56" applyFont="1" applyBorder="1" applyAlignment="1">
      <alignment vertical="top" wrapText="1"/>
      <protection/>
    </xf>
    <xf numFmtId="0" fontId="2" fillId="0" borderId="10" xfId="56" applyFont="1" applyBorder="1" applyAlignment="1">
      <alignment horizontal="center" vertical="top" wrapText="1"/>
      <protection/>
    </xf>
    <xf numFmtId="0" fontId="0" fillId="0" borderId="10" xfId="56" applyBorder="1" applyAlignment="1">
      <alignment vertical="top" wrapText="1"/>
      <protection/>
    </xf>
    <xf numFmtId="0" fontId="2" fillId="0" borderId="16" xfId="56" applyFont="1" applyBorder="1" applyAlignment="1">
      <alignment vertical="top" wrapText="1"/>
      <protection/>
    </xf>
    <xf numFmtId="0" fontId="7" fillId="0" borderId="10" xfId="56" applyFont="1" applyBorder="1" applyAlignment="1">
      <alignment vertical="top" wrapText="1"/>
      <protection/>
    </xf>
    <xf numFmtId="0" fontId="2" fillId="0" borderId="10" xfId="56" applyFont="1" applyBorder="1">
      <alignment/>
      <protection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78" fillId="0" borderId="0" xfId="0" applyFont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center" wrapText="1"/>
    </xf>
    <xf numFmtId="0" fontId="82" fillId="0" borderId="10" xfId="0" applyFont="1" applyBorder="1" applyAlignment="1">
      <alignment wrapText="1"/>
    </xf>
    <xf numFmtId="0" fontId="83" fillId="0" borderId="10" xfId="0" applyFont="1" applyBorder="1" applyAlignment="1">
      <alignment/>
    </xf>
    <xf numFmtId="1" fontId="84" fillId="0" borderId="10" xfId="0" applyNumberFormat="1" applyFont="1" applyBorder="1" applyAlignment="1">
      <alignment/>
    </xf>
    <xf numFmtId="0" fontId="80" fillId="0" borderId="10" xfId="0" applyFont="1" applyBorder="1" applyAlignment="1">
      <alignment/>
    </xf>
    <xf numFmtId="0" fontId="85" fillId="36" borderId="10" xfId="0" applyFont="1" applyFill="1" applyBorder="1" applyAlignment="1">
      <alignment/>
    </xf>
    <xf numFmtId="0" fontId="85" fillId="36" borderId="10" xfId="0" applyFont="1" applyFill="1" applyBorder="1" applyAlignment="1">
      <alignment horizontal="left"/>
    </xf>
    <xf numFmtId="0" fontId="80" fillId="36" borderId="10" xfId="0" applyFont="1" applyFill="1" applyBorder="1" applyAlignment="1">
      <alignment horizontal="left"/>
    </xf>
    <xf numFmtId="0" fontId="80" fillId="36" borderId="10" xfId="0" applyFont="1" applyFill="1" applyBorder="1" applyAlignment="1">
      <alignment/>
    </xf>
    <xf numFmtId="0" fontId="84" fillId="0" borderId="10" xfId="0" applyFont="1" applyBorder="1" applyAlignment="1">
      <alignment/>
    </xf>
    <xf numFmtId="0" fontId="84" fillId="0" borderId="10" xfId="0" applyFont="1" applyBorder="1" applyAlignment="1">
      <alignment horizontal="left"/>
    </xf>
    <xf numFmtId="0" fontId="85" fillId="0" borderId="10" xfId="0" applyFont="1" applyBorder="1" applyAlignment="1">
      <alignment/>
    </xf>
    <xf numFmtId="0" fontId="23" fillId="36" borderId="10" xfId="0" applyFont="1" applyFill="1" applyBorder="1" applyAlignment="1">
      <alignment/>
    </xf>
    <xf numFmtId="0" fontId="23" fillId="36" borderId="10" xfId="0" applyFont="1" applyFill="1" applyBorder="1" applyAlignment="1">
      <alignment horizontal="left"/>
    </xf>
    <xf numFmtId="0" fontId="51" fillId="36" borderId="10" xfId="0" applyFont="1" applyFill="1" applyBorder="1" applyAlignment="1">
      <alignment/>
    </xf>
    <xf numFmtId="0" fontId="23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1" fontId="85" fillId="0" borderId="10" xfId="0" applyNumberFormat="1" applyFont="1" applyBorder="1" applyAlignment="1">
      <alignment/>
    </xf>
    <xf numFmtId="0" fontId="84" fillId="0" borderId="10" xfId="0" applyFont="1" applyBorder="1" applyAlignment="1">
      <alignment wrapText="1"/>
    </xf>
    <xf numFmtId="17" fontId="84" fillId="0" borderId="10" xfId="0" applyNumberFormat="1" applyFont="1" applyBorder="1" applyAlignment="1">
      <alignment/>
    </xf>
    <xf numFmtId="0" fontId="85" fillId="0" borderId="10" xfId="0" applyFont="1" applyBorder="1" applyAlignment="1">
      <alignment wrapText="1"/>
    </xf>
    <xf numFmtId="1" fontId="85" fillId="36" borderId="10" xfId="0" applyNumberFormat="1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84" fillId="0" borderId="10" xfId="0" applyFont="1" applyFill="1" applyBorder="1" applyAlignment="1">
      <alignment horizontal="left"/>
    </xf>
    <xf numFmtId="0" fontId="80" fillId="0" borderId="10" xfId="0" applyFont="1" applyBorder="1" applyAlignment="1">
      <alignment horizontal="left"/>
    </xf>
    <xf numFmtId="0" fontId="84" fillId="36" borderId="10" xfId="0" applyFont="1" applyFill="1" applyBorder="1" applyAlignment="1">
      <alignment/>
    </xf>
    <xf numFmtId="0" fontId="84" fillId="0" borderId="16" xfId="0" applyFont="1" applyBorder="1" applyAlignment="1">
      <alignment/>
    </xf>
    <xf numFmtId="0" fontId="85" fillId="0" borderId="16" xfId="0" applyFont="1" applyBorder="1" applyAlignment="1">
      <alignment/>
    </xf>
    <xf numFmtId="0" fontId="83" fillId="0" borderId="16" xfId="0" applyFont="1" applyBorder="1" applyAlignment="1">
      <alignment/>
    </xf>
    <xf numFmtId="0" fontId="80" fillId="0" borderId="14" xfId="0" applyFont="1" applyBorder="1" applyAlignment="1">
      <alignment/>
    </xf>
    <xf numFmtId="0" fontId="83" fillId="0" borderId="14" xfId="0" applyFont="1" applyBorder="1" applyAlignment="1">
      <alignment/>
    </xf>
    <xf numFmtId="1" fontId="80" fillId="0" borderId="10" xfId="0" applyNumberFormat="1" applyFont="1" applyBorder="1" applyAlignment="1">
      <alignment/>
    </xf>
    <xf numFmtId="3" fontId="80" fillId="0" borderId="10" xfId="0" applyNumberFormat="1" applyFont="1" applyBorder="1" applyAlignment="1">
      <alignment/>
    </xf>
    <xf numFmtId="0" fontId="84" fillId="0" borderId="10" xfId="0" applyFont="1" applyBorder="1" applyAlignment="1">
      <alignment horizontal="right"/>
    </xf>
    <xf numFmtId="0" fontId="84" fillId="35" borderId="10" xfId="0" applyFont="1" applyFill="1" applyBorder="1" applyAlignment="1">
      <alignment/>
    </xf>
    <xf numFmtId="1" fontId="84" fillId="35" borderId="10" xfId="0" applyNumberFormat="1" applyFont="1" applyFill="1" applyBorder="1" applyAlignment="1">
      <alignment/>
    </xf>
    <xf numFmtId="0" fontId="85" fillId="35" borderId="10" xfId="0" applyFont="1" applyFill="1" applyBorder="1" applyAlignment="1">
      <alignment/>
    </xf>
    <xf numFmtId="0" fontId="80" fillId="35" borderId="10" xfId="0" applyFont="1" applyFill="1" applyBorder="1" applyAlignment="1">
      <alignment/>
    </xf>
    <xf numFmtId="2" fontId="0" fillId="0" borderId="10" xfId="56" applyNumberFormat="1" applyBorder="1">
      <alignment/>
      <protection/>
    </xf>
    <xf numFmtId="172" fontId="85" fillId="0" borderId="10" xfId="0" applyNumberFormat="1" applyFont="1" applyBorder="1" applyAlignment="1">
      <alignment/>
    </xf>
    <xf numFmtId="2" fontId="85" fillId="0" borderId="10" xfId="0" applyNumberFormat="1" applyFont="1" applyBorder="1" applyAlignment="1">
      <alignment/>
    </xf>
    <xf numFmtId="172" fontId="83" fillId="0" borderId="10" xfId="0" applyNumberFormat="1" applyFont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vertical="center" wrapText="1"/>
    </xf>
    <xf numFmtId="14" fontId="2" fillId="36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18" fillId="35" borderId="10" xfId="0" applyFont="1" applyFill="1" applyBorder="1" applyAlignment="1">
      <alignment/>
    </xf>
    <xf numFmtId="0" fontId="18" fillId="35" borderId="0" xfId="0" applyFont="1" applyFill="1" applyAlignment="1">
      <alignment/>
    </xf>
    <xf numFmtId="14" fontId="0" fillId="36" borderId="10" xfId="0" applyNumberForma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vertical="top" wrapText="1"/>
    </xf>
    <xf numFmtId="49" fontId="14" fillId="0" borderId="16" xfId="0" applyNumberFormat="1" applyFont="1" applyBorder="1" applyAlignment="1">
      <alignment horizontal="center" vertical="top" wrapText="1"/>
    </xf>
    <xf numFmtId="49" fontId="14" fillId="0" borderId="16" xfId="0" applyNumberFormat="1" applyFont="1" applyFill="1" applyBorder="1" applyAlignment="1">
      <alignment horizontal="center" vertical="top" wrapText="1"/>
    </xf>
    <xf numFmtId="49" fontId="14" fillId="0" borderId="16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14" fontId="0" fillId="0" borderId="10" xfId="0" applyNumberFormat="1" applyBorder="1" applyAlignment="1">
      <alignment vertical="top"/>
    </xf>
    <xf numFmtId="0" fontId="7" fillId="0" borderId="10" xfId="0" applyFont="1" applyBorder="1" applyAlignment="1">
      <alignment vertical="top" wrapText="1"/>
    </xf>
    <xf numFmtId="173" fontId="0" fillId="0" borderId="10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20" fillId="0" borderId="10" xfId="0" applyFont="1" applyBorder="1" applyAlignment="1">
      <alignment wrapText="1"/>
    </xf>
    <xf numFmtId="0" fontId="4" fillId="36" borderId="10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/>
    </xf>
    <xf numFmtId="1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left" vertical="top" wrapText="1"/>
    </xf>
    <xf numFmtId="14" fontId="2" fillId="36" borderId="10" xfId="0" applyNumberFormat="1" applyFont="1" applyFill="1" applyBorder="1" applyAlignment="1">
      <alignment vertical="center"/>
    </xf>
    <xf numFmtId="14" fontId="14" fillId="36" borderId="10" xfId="0" applyNumberFormat="1" applyFont="1" applyFill="1" applyBorder="1" applyAlignment="1">
      <alignment horizontal="left" vertical="top" wrapText="1"/>
    </xf>
    <xf numFmtId="0" fontId="0" fillId="36" borderId="10" xfId="0" applyFill="1" applyBorder="1" applyAlignment="1">
      <alignment horizontal="center" wrapText="1"/>
    </xf>
    <xf numFmtId="0" fontId="0" fillId="36" borderId="10" xfId="0" applyFill="1" applyBorder="1" applyAlignment="1">
      <alignment vertical="center" wrapText="1"/>
    </xf>
    <xf numFmtId="0" fontId="7" fillId="36" borderId="10" xfId="0" applyFont="1" applyFill="1" applyBorder="1" applyAlignment="1">
      <alignment vertical="top" wrapText="1"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vertical="center" wrapText="1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/>
    </xf>
    <xf numFmtId="49" fontId="14" fillId="36" borderId="10" xfId="0" applyNumberFormat="1" applyFont="1" applyFill="1" applyBorder="1" applyAlignment="1">
      <alignment horizontal="right" vertical="top" wrapText="1"/>
    </xf>
    <xf numFmtId="0" fontId="13" fillId="36" borderId="10" xfId="0" applyFont="1" applyFill="1" applyBorder="1" applyAlignment="1">
      <alignment horizontal="center" vertical="top" wrapText="1"/>
    </xf>
    <xf numFmtId="49" fontId="14" fillId="36" borderId="10" xfId="0" applyNumberFormat="1" applyFont="1" applyFill="1" applyBorder="1" applyAlignment="1">
      <alignment horizontal="left" vertical="top" wrapText="1"/>
    </xf>
    <xf numFmtId="173" fontId="0" fillId="36" borderId="10" xfId="0" applyNumberFormat="1" applyFill="1" applyBorder="1" applyAlignment="1">
      <alignment wrapText="1"/>
    </xf>
    <xf numFmtId="0" fontId="0" fillId="36" borderId="0" xfId="0" applyFill="1" applyAlignment="1">
      <alignment/>
    </xf>
    <xf numFmtId="0" fontId="1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86" fillId="0" borderId="10" xfId="0" applyFont="1" applyFill="1" applyBorder="1" applyAlignment="1">
      <alignment/>
    </xf>
    <xf numFmtId="0" fontId="87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88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" fontId="86" fillId="0" borderId="10" xfId="0" applyNumberFormat="1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/>
    </xf>
    <xf numFmtId="1" fontId="89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vertical="center"/>
    </xf>
    <xf numFmtId="14" fontId="6" fillId="0" borderId="10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49" fontId="4" fillId="0" borderId="13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vertical="top"/>
    </xf>
    <xf numFmtId="49" fontId="7" fillId="0" borderId="16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 wrapText="1"/>
    </xf>
    <xf numFmtId="49" fontId="11" fillId="36" borderId="10" xfId="0" applyNumberFormat="1" applyFont="1" applyFill="1" applyBorder="1" applyAlignment="1">
      <alignment/>
    </xf>
    <xf numFmtId="49" fontId="7" fillId="36" borderId="10" xfId="0" applyNumberFormat="1" applyFont="1" applyFill="1" applyBorder="1" applyAlignment="1">
      <alignment/>
    </xf>
    <xf numFmtId="49" fontId="13" fillId="36" borderId="10" xfId="0" applyNumberFormat="1" applyFont="1" applyFill="1" applyBorder="1" applyAlignment="1">
      <alignment vertical="top" wrapText="1"/>
    </xf>
    <xf numFmtId="14" fontId="13" fillId="36" borderId="10" xfId="0" applyNumberFormat="1" applyFont="1" applyFill="1" applyBorder="1" applyAlignment="1">
      <alignment horizontal="center" vertical="top"/>
    </xf>
    <xf numFmtId="0" fontId="7" fillId="36" borderId="10" xfId="0" applyFont="1" applyFill="1" applyBorder="1" applyAlignment="1">
      <alignment horizontal="right"/>
    </xf>
    <xf numFmtId="14" fontId="13" fillId="36" borderId="10" xfId="0" applyNumberFormat="1" applyFont="1" applyFill="1" applyBorder="1" applyAlignment="1">
      <alignment horizontal="center" vertical="top" wrapText="1"/>
    </xf>
    <xf numFmtId="14" fontId="13" fillId="36" borderId="10" xfId="0" applyNumberFormat="1" applyFont="1" applyFill="1" applyBorder="1" applyAlignment="1">
      <alignment vertical="top" wrapText="1"/>
    </xf>
    <xf numFmtId="0" fontId="13" fillId="36" borderId="10" xfId="0" applyNumberFormat="1" applyFont="1" applyFill="1" applyBorder="1" applyAlignment="1">
      <alignment vertical="top" wrapText="1"/>
    </xf>
    <xf numFmtId="49" fontId="17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0" fillId="36" borderId="10" xfId="0" applyNumberForma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4" fillId="36" borderId="10" xfId="0" applyNumberFormat="1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90" fillId="0" borderId="10" xfId="0" applyFont="1" applyFill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9" fontId="13" fillId="36" borderId="10" xfId="0" applyNumberFormat="1" applyFont="1" applyFill="1" applyBorder="1" applyAlignment="1">
      <alignment/>
    </xf>
    <xf numFmtId="0" fontId="22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wrapText="1"/>
    </xf>
    <xf numFmtId="0" fontId="11" fillId="36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wrapText="1"/>
    </xf>
    <xf numFmtId="14" fontId="11" fillId="36" borderId="10" xfId="0" applyNumberFormat="1" applyFont="1" applyFill="1" applyBorder="1" applyAlignment="1">
      <alignment horizontal="center"/>
    </xf>
    <xf numFmtId="0" fontId="11" fillId="36" borderId="10" xfId="0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14" fontId="7" fillId="0" borderId="10" xfId="0" applyNumberFormat="1" applyFont="1" applyBorder="1" applyAlignment="1">
      <alignment vertical="top"/>
    </xf>
    <xf numFmtId="0" fontId="0" fillId="36" borderId="10" xfId="0" applyFill="1" applyBorder="1" applyAlignment="1">
      <alignment vertical="top" wrapText="1"/>
    </xf>
    <xf numFmtId="0" fontId="0" fillId="36" borderId="10" xfId="0" applyNumberFormat="1" applyFill="1" applyBorder="1" applyAlignment="1">
      <alignment vertical="top" wrapText="1"/>
    </xf>
    <xf numFmtId="0" fontId="0" fillId="36" borderId="10" xfId="0" applyFill="1" applyBorder="1" applyAlignment="1">
      <alignment horizontal="center" vertical="top" wrapText="1"/>
    </xf>
    <xf numFmtId="17" fontId="0" fillId="36" borderId="10" xfId="0" applyNumberFormat="1" applyFill="1" applyBorder="1" applyAlignment="1">
      <alignment horizontal="center" vertical="top" wrapText="1"/>
    </xf>
    <xf numFmtId="0" fontId="0" fillId="36" borderId="10" xfId="0" applyFill="1" applyBorder="1" applyAlignment="1">
      <alignment horizontal="right" vertical="top" wrapText="1"/>
    </xf>
    <xf numFmtId="49" fontId="14" fillId="36" borderId="0" xfId="0" applyNumberFormat="1" applyFont="1" applyFill="1" applyBorder="1" applyAlignment="1">
      <alignment horizontal="center" vertical="top" wrapText="1"/>
    </xf>
    <xf numFmtId="0" fontId="0" fillId="36" borderId="0" xfId="0" applyFill="1" applyBorder="1" applyAlignment="1">
      <alignment vertical="top" wrapText="1"/>
    </xf>
    <xf numFmtId="0" fontId="0" fillId="36" borderId="0" xfId="0" applyNumberFormat="1" applyFill="1" applyBorder="1" applyAlignment="1">
      <alignment vertical="top" wrapText="1"/>
    </xf>
    <xf numFmtId="0" fontId="0" fillId="36" borderId="0" xfId="0" applyFill="1" applyBorder="1" applyAlignment="1">
      <alignment horizontal="center" vertical="top" wrapText="1"/>
    </xf>
    <xf numFmtId="17" fontId="0" fillId="36" borderId="0" xfId="0" applyNumberFormat="1" applyFill="1" applyBorder="1" applyAlignment="1">
      <alignment horizontal="center" vertical="top" wrapText="1"/>
    </xf>
    <xf numFmtId="0" fontId="0" fillId="36" borderId="0" xfId="0" applyFill="1" applyBorder="1" applyAlignment="1">
      <alignment horizontal="right" vertical="top" wrapText="1"/>
    </xf>
    <xf numFmtId="49" fontId="22" fillId="0" borderId="10" xfId="0" applyNumberFormat="1" applyFont="1" applyBorder="1" applyAlignment="1">
      <alignment horizontal="justify" wrapText="1"/>
    </xf>
    <xf numFmtId="0" fontId="26" fillId="0" borderId="10" xfId="0" applyFont="1" applyBorder="1" applyAlignment="1">
      <alignment horizontal="justify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" fillId="0" borderId="10" xfId="56" applyFont="1" applyBorder="1" applyAlignment="1">
      <alignment vertical="top" wrapText="1"/>
      <protection/>
    </xf>
    <xf numFmtId="0" fontId="7" fillId="0" borderId="10" xfId="56" applyFont="1" applyBorder="1" applyAlignment="1">
      <alignment horizontal="right"/>
      <protection/>
    </xf>
    <xf numFmtId="0" fontId="7" fillId="0" borderId="10" xfId="56" applyFont="1" applyBorder="1" applyAlignment="1">
      <alignment horizontal="center" wrapText="1"/>
      <protection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57" applyFont="1" applyBorder="1" applyAlignment="1">
      <alignment vertical="top" wrapText="1"/>
      <protection/>
    </xf>
    <xf numFmtId="0" fontId="14" fillId="36" borderId="10" xfId="57" applyFont="1" applyFill="1" applyBorder="1" applyAlignment="1">
      <alignment vertical="top" wrapText="1"/>
      <protection/>
    </xf>
    <xf numFmtId="14" fontId="2" fillId="0" borderId="10" xfId="57" applyNumberFormat="1" applyFont="1" applyBorder="1" applyAlignment="1">
      <alignment vertical="top" wrapText="1"/>
      <protection/>
    </xf>
    <xf numFmtId="0" fontId="72" fillId="0" borderId="10" xfId="57" applyBorder="1" applyAlignment="1">
      <alignment horizontal="left" vertical="top" wrapText="1"/>
      <protection/>
    </xf>
    <xf numFmtId="0" fontId="72" fillId="0" borderId="10" xfId="57" applyBorder="1" applyAlignment="1">
      <alignment vertical="top" wrapText="1"/>
      <protection/>
    </xf>
    <xf numFmtId="0" fontId="72" fillId="0" borderId="16" xfId="57" applyBorder="1" applyAlignment="1">
      <alignment horizontal="left" vertical="top" wrapText="1"/>
      <protection/>
    </xf>
    <xf numFmtId="49" fontId="2" fillId="0" borderId="10" xfId="57" applyNumberFormat="1" applyFont="1" applyBorder="1" applyAlignment="1">
      <alignment vertical="top" wrapText="1"/>
      <protection/>
    </xf>
    <xf numFmtId="0" fontId="7" fillId="36" borderId="19" xfId="0" applyFont="1" applyFill="1" applyBorder="1" applyAlignment="1">
      <alignment vertical="top" wrapText="1"/>
    </xf>
    <xf numFmtId="0" fontId="7" fillId="36" borderId="0" xfId="0" applyFont="1" applyFill="1" applyAlignment="1">
      <alignment wrapText="1"/>
    </xf>
    <xf numFmtId="0" fontId="7" fillId="36" borderId="0" xfId="0" applyFont="1" applyFill="1" applyAlignment="1">
      <alignment/>
    </xf>
    <xf numFmtId="0" fontId="7" fillId="36" borderId="2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wrapText="1"/>
    </xf>
    <xf numFmtId="0" fontId="0" fillId="36" borderId="12" xfId="0" applyFill="1" applyBorder="1" applyAlignment="1">
      <alignment vertical="center" wrapText="1"/>
    </xf>
    <xf numFmtId="14" fontId="7" fillId="36" borderId="10" xfId="0" applyNumberFormat="1" applyFont="1" applyFill="1" applyBorder="1" applyAlignment="1">
      <alignment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vertical="center"/>
    </xf>
    <xf numFmtId="0" fontId="7" fillId="36" borderId="21" xfId="0" applyFont="1" applyFill="1" applyBorder="1" applyAlignment="1">
      <alignment vertical="top" wrapText="1"/>
    </xf>
    <xf numFmtId="0" fontId="0" fillId="36" borderId="10" xfId="0" applyFill="1" applyBorder="1" applyAlignment="1">
      <alignment horizontal="left" vertical="top" wrapText="1"/>
    </xf>
    <xf numFmtId="17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7" fillId="36" borderId="10" xfId="0" applyFont="1" applyFill="1" applyBorder="1" applyAlignment="1">
      <alignment vertical="top"/>
    </xf>
    <xf numFmtId="17" fontId="0" fillId="36" borderId="10" xfId="0" applyNumberFormat="1" applyFill="1" applyBorder="1" applyAlignment="1">
      <alignment horizontal="left"/>
    </xf>
    <xf numFmtId="49" fontId="91" fillId="36" borderId="10" xfId="0" applyNumberFormat="1" applyFont="1" applyFill="1" applyBorder="1" applyAlignment="1">
      <alignment horizontal="center" wrapText="1"/>
    </xf>
    <xf numFmtId="49" fontId="91" fillId="36" borderId="10" xfId="0" applyNumberFormat="1" applyFont="1" applyFill="1" applyBorder="1" applyAlignment="1">
      <alignment horizontal="left" wrapText="1"/>
    </xf>
    <xf numFmtId="0" fontId="0" fillId="36" borderId="10" xfId="0" applyFill="1" applyBorder="1" applyAlignment="1">
      <alignment horizontal="left" wrapText="1"/>
    </xf>
    <xf numFmtId="0" fontId="0" fillId="36" borderId="10" xfId="0" applyFill="1" applyBorder="1" applyAlignment="1">
      <alignment horizontal="center"/>
    </xf>
    <xf numFmtId="17" fontId="0" fillId="36" borderId="10" xfId="0" applyNumberFormat="1" applyFill="1" applyBorder="1" applyAlignment="1">
      <alignment horizontal="left" vertical="top" wrapText="1"/>
    </xf>
    <xf numFmtId="0" fontId="92" fillId="36" borderId="10" xfId="0" applyFont="1" applyFill="1" applyBorder="1" applyAlignment="1">
      <alignment horizontal="left"/>
    </xf>
    <xf numFmtId="0" fontId="92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17" fontId="0" fillId="3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left"/>
    </xf>
    <xf numFmtId="17" fontId="0" fillId="36" borderId="10" xfId="0" applyNumberFormat="1" applyFont="1" applyFill="1" applyBorder="1" applyAlignment="1">
      <alignment horizontal="lef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0111604/#block_1000" TargetMode="External" /><Relationship Id="rId2" Type="http://schemas.openxmlformats.org/officeDocument/2006/relationships/hyperlink" Target="http://base.garant.ru/70111605/" TargetMode="External" /><Relationship Id="rId3" Type="http://schemas.openxmlformats.org/officeDocument/2006/relationships/hyperlink" Target="http://base.garant.ru/12137300/" TargetMode="External" /><Relationship Id="rId4" Type="http://schemas.openxmlformats.org/officeDocument/2006/relationships/hyperlink" Target="http://base.garant.ru/70111604/#ixzz3fC2OVcLv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43"/>
  <sheetViews>
    <sheetView tabSelected="1" defaultGridColor="0" view="pageBreakPreview" zoomScale="86" zoomScaleSheetLayoutView="86" zoomScalePageLayoutView="70" colorId="18" workbookViewId="0" topLeftCell="D1">
      <pane ySplit="8" topLeftCell="A205" activePane="bottomLeft" state="frozen"/>
      <selection pane="topLeft" activeCell="A1" sqref="A1"/>
      <selection pane="bottomLeft" activeCell="S81" sqref="S81"/>
    </sheetView>
  </sheetViews>
  <sheetFormatPr defaultColWidth="9.140625" defaultRowHeight="12.75"/>
  <cols>
    <col min="1" max="1" width="12.140625" style="251" customWidth="1"/>
    <col min="2" max="2" width="21.00390625" style="253" customWidth="1"/>
    <col min="3" max="3" width="8.140625" style="192" customWidth="1"/>
    <col min="4" max="4" width="9.140625" style="192" customWidth="1"/>
    <col min="5" max="5" width="10.7109375" style="192" customWidth="1"/>
    <col min="6" max="6" width="9.140625" style="202" customWidth="1"/>
    <col min="7" max="7" width="8.8515625" style="192" customWidth="1"/>
    <col min="8" max="8" width="9.00390625" style="192" customWidth="1"/>
    <col min="9" max="9" width="19.140625" style="192" customWidth="1"/>
    <col min="10" max="10" width="15.00390625" style="206" customWidth="1"/>
    <col min="11" max="11" width="31.7109375" style="206" customWidth="1"/>
    <col min="12" max="12" width="17.7109375" style="206" customWidth="1"/>
    <col min="13" max="13" width="23.8515625" style="176" customWidth="1"/>
    <col min="14" max="14" width="14.7109375" style="209" customWidth="1"/>
    <col min="15" max="15" width="13.140625" style="192" customWidth="1"/>
    <col min="16" max="16" width="13.421875" style="192" customWidth="1"/>
    <col min="17" max="17" width="21.140625" style="192" customWidth="1"/>
    <col min="18" max="18" width="10.140625" style="199" customWidth="1"/>
    <col min="19" max="20" width="11.7109375" style="199" bestFit="1" customWidth="1"/>
    <col min="21" max="21" width="9.140625" style="192" customWidth="1"/>
    <col min="22" max="22" width="18.28125" style="192" customWidth="1"/>
    <col min="23" max="16384" width="9.140625" style="192" customWidth="1"/>
  </cols>
  <sheetData>
    <row r="2" ht="14.25">
      <c r="B2" s="252" t="s">
        <v>819</v>
      </c>
    </row>
    <row r="3" ht="14.25">
      <c r="B3" s="252"/>
    </row>
    <row r="4" ht="14.25">
      <c r="B4" s="252" t="s">
        <v>801</v>
      </c>
    </row>
    <row r="5" ht="14.25">
      <c r="B5" s="252"/>
    </row>
    <row r="6" ht="14.25">
      <c r="B6" s="252" t="s">
        <v>824</v>
      </c>
    </row>
    <row r="7" ht="14.25">
      <c r="B7" s="252"/>
    </row>
    <row r="8" spans="1:22" ht="114.75">
      <c r="A8" s="245" t="s">
        <v>314</v>
      </c>
      <c r="B8" s="188" t="s">
        <v>812</v>
      </c>
      <c r="C8" s="189" t="s">
        <v>331</v>
      </c>
      <c r="D8" s="190" t="s">
        <v>312</v>
      </c>
      <c r="E8" s="190" t="s">
        <v>310</v>
      </c>
      <c r="F8" s="190" t="s">
        <v>313</v>
      </c>
      <c r="G8" s="190" t="s">
        <v>333</v>
      </c>
      <c r="H8" s="190" t="s">
        <v>817</v>
      </c>
      <c r="I8" s="190" t="s">
        <v>309</v>
      </c>
      <c r="J8" s="190" t="s">
        <v>985</v>
      </c>
      <c r="K8" s="190" t="s">
        <v>306</v>
      </c>
      <c r="L8" s="190" t="s">
        <v>823</v>
      </c>
      <c r="M8" s="168" t="s">
        <v>820</v>
      </c>
      <c r="N8" s="191" t="s">
        <v>822</v>
      </c>
      <c r="O8" s="190" t="s">
        <v>818</v>
      </c>
      <c r="P8" s="190" t="s">
        <v>821</v>
      </c>
      <c r="Q8" s="190" t="s">
        <v>308</v>
      </c>
      <c r="R8" s="190" t="s">
        <v>799</v>
      </c>
      <c r="S8" s="190" t="s">
        <v>813</v>
      </c>
      <c r="T8" s="190" t="s">
        <v>789</v>
      </c>
      <c r="U8" s="190" t="s">
        <v>814</v>
      </c>
      <c r="V8" s="190" t="s">
        <v>816</v>
      </c>
    </row>
    <row r="9" spans="1:22" ht="45">
      <c r="A9" s="246" t="s">
        <v>1863</v>
      </c>
      <c r="B9" s="193" t="s">
        <v>479</v>
      </c>
      <c r="D9" s="91"/>
      <c r="E9" s="91"/>
      <c r="F9" s="91">
        <v>3384.77</v>
      </c>
      <c r="G9" s="194">
        <v>5</v>
      </c>
      <c r="I9" s="91" t="s">
        <v>496</v>
      </c>
      <c r="J9" s="195">
        <v>37251</v>
      </c>
      <c r="K9" s="91" t="s">
        <v>499</v>
      </c>
      <c r="L9" s="91" t="s">
        <v>481</v>
      </c>
      <c r="M9" s="139" t="s">
        <v>501</v>
      </c>
      <c r="N9" s="197">
        <v>37251</v>
      </c>
      <c r="O9" s="192" t="s">
        <v>305</v>
      </c>
      <c r="Q9" s="91" t="s">
        <v>321</v>
      </c>
      <c r="R9" s="198">
        <v>31752628</v>
      </c>
      <c r="S9" s="198">
        <v>8307428</v>
      </c>
      <c r="T9" s="198">
        <v>23445200</v>
      </c>
      <c r="V9" s="192" t="s">
        <v>2010</v>
      </c>
    </row>
    <row r="10" spans="1:22" ht="60">
      <c r="A10" s="246" t="s">
        <v>1864</v>
      </c>
      <c r="B10" s="193" t="s">
        <v>815</v>
      </c>
      <c r="D10" s="91">
        <v>1962</v>
      </c>
      <c r="E10" s="91" t="s">
        <v>480</v>
      </c>
      <c r="F10" s="91"/>
      <c r="G10" s="194"/>
      <c r="I10" s="91" t="s">
        <v>496</v>
      </c>
      <c r="J10" s="195">
        <v>37251</v>
      </c>
      <c r="K10" s="91" t="s">
        <v>498</v>
      </c>
      <c r="L10" s="91"/>
      <c r="M10" s="139" t="s">
        <v>500</v>
      </c>
      <c r="N10" s="197">
        <v>37251</v>
      </c>
      <c r="Q10" s="91" t="s">
        <v>321</v>
      </c>
      <c r="V10" s="192" t="s">
        <v>2010</v>
      </c>
    </row>
    <row r="11" spans="1:22" ht="38.25">
      <c r="A11" s="246" t="s">
        <v>1865</v>
      </c>
      <c r="B11" s="193" t="s">
        <v>482</v>
      </c>
      <c r="D11" s="91">
        <v>0</v>
      </c>
      <c r="E11" s="91" t="s">
        <v>1277</v>
      </c>
      <c r="F11" s="91">
        <v>66.1</v>
      </c>
      <c r="G11" s="194" t="s">
        <v>484</v>
      </c>
      <c r="I11" s="91" t="s">
        <v>485</v>
      </c>
      <c r="J11" s="195">
        <v>39441</v>
      </c>
      <c r="K11" s="91" t="s">
        <v>486</v>
      </c>
      <c r="L11" s="91" t="s">
        <v>483</v>
      </c>
      <c r="M11" s="139" t="s">
        <v>1276</v>
      </c>
      <c r="N11" s="200">
        <v>39441</v>
      </c>
      <c r="Q11" s="91" t="s">
        <v>321</v>
      </c>
      <c r="R11" s="198">
        <v>800000</v>
      </c>
      <c r="S11" s="198">
        <v>133036</v>
      </c>
      <c r="T11" s="198">
        <v>666964</v>
      </c>
      <c r="V11" s="192" t="s">
        <v>2040</v>
      </c>
    </row>
    <row r="12" spans="1:22" ht="38.25">
      <c r="A12" s="246" t="s">
        <v>1866</v>
      </c>
      <c r="B12" s="193" t="s">
        <v>323</v>
      </c>
      <c r="D12" s="91">
        <v>0</v>
      </c>
      <c r="E12" s="91">
        <v>0</v>
      </c>
      <c r="F12" s="91">
        <v>42.2</v>
      </c>
      <c r="G12" s="201" t="s">
        <v>565</v>
      </c>
      <c r="I12" s="91" t="s">
        <v>320</v>
      </c>
      <c r="J12" s="200">
        <v>40605</v>
      </c>
      <c r="K12" s="91" t="s">
        <v>788</v>
      </c>
      <c r="L12" s="91" t="s">
        <v>566</v>
      </c>
      <c r="M12" s="139" t="s">
        <v>1408</v>
      </c>
      <c r="N12" s="200">
        <v>40605</v>
      </c>
      <c r="Q12" s="91" t="s">
        <v>321</v>
      </c>
      <c r="V12" s="91" t="s">
        <v>916</v>
      </c>
    </row>
    <row r="13" spans="1:22" ht="45">
      <c r="A13" s="246" t="s">
        <v>2008</v>
      </c>
      <c r="B13" s="193" t="s">
        <v>553</v>
      </c>
      <c r="D13" s="91">
        <v>1004</v>
      </c>
      <c r="E13" s="91" t="s">
        <v>554</v>
      </c>
      <c r="F13" s="91"/>
      <c r="G13" s="91"/>
      <c r="I13" s="91" t="s">
        <v>555</v>
      </c>
      <c r="J13" s="197">
        <v>40577</v>
      </c>
      <c r="K13" s="91" t="s">
        <v>788</v>
      </c>
      <c r="L13" s="91" t="s">
        <v>1409</v>
      </c>
      <c r="M13" s="139" t="s">
        <v>556</v>
      </c>
      <c r="N13" s="197">
        <v>40577</v>
      </c>
      <c r="Q13" s="91" t="s">
        <v>321</v>
      </c>
      <c r="V13" s="192" t="s">
        <v>2040</v>
      </c>
    </row>
    <row r="14" spans="1:22" ht="37.5" customHeight="1">
      <c r="A14" s="246" t="s">
        <v>1867</v>
      </c>
      <c r="B14" s="193" t="s">
        <v>1412</v>
      </c>
      <c r="C14" s="203"/>
      <c r="D14" s="91"/>
      <c r="E14" s="91" t="s">
        <v>1414</v>
      </c>
      <c r="F14" s="91">
        <v>405</v>
      </c>
      <c r="G14" s="91">
        <v>1</v>
      </c>
      <c r="H14" s="203"/>
      <c r="I14" s="91" t="s">
        <v>1411</v>
      </c>
      <c r="J14" s="195">
        <v>42299</v>
      </c>
      <c r="K14" s="91" t="s">
        <v>788</v>
      </c>
      <c r="L14" s="91" t="s">
        <v>1415</v>
      </c>
      <c r="M14" s="139" t="s">
        <v>1413</v>
      </c>
      <c r="N14" s="197">
        <v>40835</v>
      </c>
      <c r="O14" s="203"/>
      <c r="P14" s="203"/>
      <c r="Q14" s="91" t="s">
        <v>1407</v>
      </c>
      <c r="R14" s="204">
        <v>6676843</v>
      </c>
      <c r="S14" s="204">
        <v>534147</v>
      </c>
      <c r="T14" s="204">
        <v>6142696</v>
      </c>
      <c r="U14" s="205"/>
      <c r="V14" s="205"/>
    </row>
    <row r="15" spans="1:22" ht="49.5" customHeight="1">
      <c r="A15" s="246" t="s">
        <v>1868</v>
      </c>
      <c r="B15" s="193" t="s">
        <v>10</v>
      </c>
      <c r="C15" s="203"/>
      <c r="E15" s="91"/>
      <c r="F15" s="91">
        <v>94.2</v>
      </c>
      <c r="G15" s="91">
        <v>1</v>
      </c>
      <c r="I15" s="91" t="s">
        <v>1403</v>
      </c>
      <c r="J15" s="195">
        <v>42067</v>
      </c>
      <c r="K15" s="91" t="s">
        <v>1402</v>
      </c>
      <c r="L15" s="91" t="s">
        <v>1416</v>
      </c>
      <c r="M15" s="139" t="s">
        <v>1406</v>
      </c>
      <c r="N15" s="197">
        <v>42061</v>
      </c>
      <c r="O15" s="203"/>
      <c r="P15" s="203"/>
      <c r="Q15" s="194" t="s">
        <v>912</v>
      </c>
      <c r="R15" s="198">
        <v>900000</v>
      </c>
      <c r="S15" s="198">
        <v>17500</v>
      </c>
      <c r="T15" s="198"/>
      <c r="U15" s="205"/>
      <c r="V15" s="254" t="s">
        <v>2041</v>
      </c>
    </row>
    <row r="16" spans="1:22" ht="62.25" customHeight="1">
      <c r="A16" s="246" t="s">
        <v>1869</v>
      </c>
      <c r="B16" s="193" t="s">
        <v>797</v>
      </c>
      <c r="C16" s="205"/>
      <c r="D16" s="91">
        <v>100</v>
      </c>
      <c r="E16" s="91" t="s">
        <v>1404</v>
      </c>
      <c r="F16" s="91"/>
      <c r="G16" s="91"/>
      <c r="H16" s="203"/>
      <c r="I16" s="91" t="s">
        <v>1403</v>
      </c>
      <c r="J16" s="195">
        <v>42067</v>
      </c>
      <c r="K16" s="91" t="s">
        <v>1402</v>
      </c>
      <c r="M16" s="139" t="s">
        <v>1405</v>
      </c>
      <c r="N16" s="197">
        <v>42061</v>
      </c>
      <c r="O16" s="205"/>
      <c r="P16" s="205"/>
      <c r="Q16" s="207"/>
      <c r="R16" s="198">
        <v>600000</v>
      </c>
      <c r="S16" s="198"/>
      <c r="T16" s="198"/>
      <c r="U16" s="205"/>
      <c r="V16" s="254" t="s">
        <v>2041</v>
      </c>
    </row>
    <row r="17" spans="1:2" ht="42" customHeight="1">
      <c r="A17" s="246"/>
      <c r="B17" s="208" t="s">
        <v>956</v>
      </c>
    </row>
    <row r="18" spans="1:22" ht="120.75" customHeight="1">
      <c r="A18" s="246" t="s">
        <v>1870</v>
      </c>
      <c r="B18" s="188" t="s">
        <v>812</v>
      </c>
      <c r="C18" s="189" t="s">
        <v>331</v>
      </c>
      <c r="D18" s="190" t="s">
        <v>312</v>
      </c>
      <c r="E18" s="190" t="s">
        <v>310</v>
      </c>
      <c r="F18" s="190" t="s">
        <v>313</v>
      </c>
      <c r="G18" s="190" t="s">
        <v>333</v>
      </c>
      <c r="H18" s="190" t="s">
        <v>817</v>
      </c>
      <c r="I18" s="190" t="s">
        <v>309</v>
      </c>
      <c r="J18" s="190" t="s">
        <v>898</v>
      </c>
      <c r="K18" s="190" t="s">
        <v>306</v>
      </c>
      <c r="L18" s="190" t="s">
        <v>823</v>
      </c>
      <c r="M18" s="168" t="s">
        <v>820</v>
      </c>
      <c r="N18" s="191" t="s">
        <v>822</v>
      </c>
      <c r="O18" s="190" t="s">
        <v>818</v>
      </c>
      <c r="P18" s="190" t="s">
        <v>821</v>
      </c>
      <c r="Q18" s="190" t="s">
        <v>308</v>
      </c>
      <c r="R18" s="190" t="s">
        <v>799</v>
      </c>
      <c r="S18" s="190" t="s">
        <v>813</v>
      </c>
      <c r="T18" s="190" t="s">
        <v>789</v>
      </c>
      <c r="U18" s="190" t="s">
        <v>814</v>
      </c>
      <c r="V18" s="190" t="s">
        <v>816</v>
      </c>
    </row>
    <row r="19" spans="1:22" ht="38.25">
      <c r="A19" s="246" t="s">
        <v>1871</v>
      </c>
      <c r="B19" s="193" t="s">
        <v>315</v>
      </c>
      <c r="C19" s="194" t="s">
        <v>332</v>
      </c>
      <c r="D19" s="9"/>
      <c r="E19" s="194"/>
      <c r="F19" s="194">
        <v>236.5</v>
      </c>
      <c r="G19" s="91">
        <v>2</v>
      </c>
      <c r="H19" s="194"/>
      <c r="I19" s="194" t="s">
        <v>316</v>
      </c>
      <c r="J19" s="90">
        <v>33807</v>
      </c>
      <c r="K19" s="194" t="s">
        <v>318</v>
      </c>
      <c r="L19" s="194" t="s">
        <v>319</v>
      </c>
      <c r="M19" s="139" t="s">
        <v>545</v>
      </c>
      <c r="N19" s="197">
        <v>41061</v>
      </c>
      <c r="O19" s="91"/>
      <c r="P19" s="91"/>
      <c r="Q19" s="91"/>
      <c r="R19" s="204">
        <v>2681261</v>
      </c>
      <c r="S19" s="204">
        <v>1179552</v>
      </c>
      <c r="T19" s="204">
        <v>1501709</v>
      </c>
      <c r="V19" s="192" t="s">
        <v>2042</v>
      </c>
    </row>
    <row r="20" spans="1:22" ht="72" customHeight="1">
      <c r="A20" s="246" t="s">
        <v>1872</v>
      </c>
      <c r="B20" s="193" t="s">
        <v>797</v>
      </c>
      <c r="C20" s="194"/>
      <c r="D20" s="9">
        <v>900</v>
      </c>
      <c r="E20" s="194" t="s">
        <v>411</v>
      </c>
      <c r="F20" s="194"/>
      <c r="G20" s="91"/>
      <c r="H20" s="194"/>
      <c r="I20" s="194" t="s">
        <v>316</v>
      </c>
      <c r="J20" s="90">
        <v>33807</v>
      </c>
      <c r="K20" s="194" t="s">
        <v>318</v>
      </c>
      <c r="L20" s="194" t="s">
        <v>319</v>
      </c>
      <c r="M20" s="139"/>
      <c r="N20" s="197"/>
      <c r="O20" s="91"/>
      <c r="P20" s="91"/>
      <c r="Q20" s="91"/>
      <c r="R20" s="204"/>
      <c r="S20" s="204"/>
      <c r="T20" s="204"/>
      <c r="V20" s="192" t="s">
        <v>2042</v>
      </c>
    </row>
    <row r="21" spans="1:22" ht="63.75">
      <c r="A21" s="246" t="s">
        <v>1873</v>
      </c>
      <c r="B21" s="193" t="s">
        <v>357</v>
      </c>
      <c r="C21" s="194" t="s">
        <v>332</v>
      </c>
      <c r="D21" s="9"/>
      <c r="E21" s="91"/>
      <c r="F21" s="194">
        <v>339.92</v>
      </c>
      <c r="G21" s="91">
        <v>1</v>
      </c>
      <c r="H21" s="91">
        <v>1959</v>
      </c>
      <c r="I21" s="194" t="s">
        <v>897</v>
      </c>
      <c r="J21" s="90">
        <v>33807</v>
      </c>
      <c r="K21" s="194" t="s">
        <v>318</v>
      </c>
      <c r="L21" s="194" t="s">
        <v>491</v>
      </c>
      <c r="M21" s="139" t="s">
        <v>549</v>
      </c>
      <c r="N21" s="197">
        <v>41061</v>
      </c>
      <c r="O21" s="91"/>
      <c r="P21" s="91"/>
      <c r="Q21" s="194" t="s">
        <v>825</v>
      </c>
      <c r="R21" s="204">
        <v>40243308</v>
      </c>
      <c r="S21" s="204">
        <v>67072</v>
      </c>
      <c r="T21" s="204">
        <v>39438444</v>
      </c>
      <c r="V21" s="192" t="s">
        <v>825</v>
      </c>
    </row>
    <row r="22" spans="1:22" ht="44.25" customHeight="1">
      <c r="A22" s="246" t="s">
        <v>1874</v>
      </c>
      <c r="B22" s="193" t="s">
        <v>797</v>
      </c>
      <c r="C22" s="194"/>
      <c r="D22" s="9">
        <v>6317</v>
      </c>
      <c r="E22" s="91" t="s">
        <v>339</v>
      </c>
      <c r="F22" s="194"/>
      <c r="G22" s="91"/>
      <c r="H22" s="91"/>
      <c r="I22" s="194"/>
      <c r="J22" s="90"/>
      <c r="K22" s="194"/>
      <c r="L22" s="194" t="s">
        <v>491</v>
      </c>
      <c r="M22" s="139" t="s">
        <v>1365</v>
      </c>
      <c r="N22" s="210" t="s">
        <v>1334</v>
      </c>
      <c r="O22" s="91"/>
      <c r="P22" s="91"/>
      <c r="Q22" s="194"/>
      <c r="R22" s="204"/>
      <c r="S22" s="204"/>
      <c r="T22" s="204"/>
      <c r="V22" s="192" t="s">
        <v>825</v>
      </c>
    </row>
    <row r="23" spans="1:22" ht="63.75">
      <c r="A23" s="246" t="s">
        <v>1875</v>
      </c>
      <c r="B23" s="193" t="s">
        <v>951</v>
      </c>
      <c r="C23" s="194" t="s">
        <v>334</v>
      </c>
      <c r="D23" s="9"/>
      <c r="E23" s="91" t="s">
        <v>339</v>
      </c>
      <c r="F23" s="91">
        <v>153</v>
      </c>
      <c r="G23" s="91">
        <v>1</v>
      </c>
      <c r="H23" s="91">
        <v>1959</v>
      </c>
      <c r="I23" s="194" t="s">
        <v>897</v>
      </c>
      <c r="J23" s="90">
        <v>33807</v>
      </c>
      <c r="K23" s="194" t="s">
        <v>318</v>
      </c>
      <c r="L23" s="194" t="s">
        <v>491</v>
      </c>
      <c r="M23" s="139"/>
      <c r="N23" s="196"/>
      <c r="O23" s="91"/>
      <c r="P23" s="91"/>
      <c r="Q23" s="194" t="s">
        <v>825</v>
      </c>
      <c r="R23" s="204">
        <v>715456</v>
      </c>
      <c r="S23" s="204">
        <v>529437</v>
      </c>
      <c r="T23" s="204">
        <v>186018</v>
      </c>
      <c r="U23" s="192" t="s">
        <v>2044</v>
      </c>
      <c r="V23" s="192" t="s">
        <v>825</v>
      </c>
    </row>
    <row r="24" spans="1:22" ht="63.75">
      <c r="A24" s="246" t="s">
        <v>1876</v>
      </c>
      <c r="B24" s="193" t="s">
        <v>1366</v>
      </c>
      <c r="C24" s="194" t="s">
        <v>343</v>
      </c>
      <c r="D24" s="9"/>
      <c r="E24" s="91" t="s">
        <v>339</v>
      </c>
      <c r="F24" s="194">
        <v>1304.4</v>
      </c>
      <c r="G24" s="194">
        <v>2</v>
      </c>
      <c r="H24" s="194">
        <v>2011</v>
      </c>
      <c r="I24" s="194" t="s">
        <v>897</v>
      </c>
      <c r="L24" s="194" t="s">
        <v>491</v>
      </c>
      <c r="M24" s="139" t="s">
        <v>9</v>
      </c>
      <c r="N24" s="197">
        <v>42234</v>
      </c>
      <c r="Q24" s="194" t="s">
        <v>825</v>
      </c>
      <c r="U24" s="192" t="s">
        <v>2044</v>
      </c>
      <c r="V24" s="192" t="s">
        <v>825</v>
      </c>
    </row>
    <row r="25" spans="1:22" ht="63.75">
      <c r="A25" s="246" t="s">
        <v>1877</v>
      </c>
      <c r="B25" s="193" t="s">
        <v>950</v>
      </c>
      <c r="C25" s="194" t="s">
        <v>335</v>
      </c>
      <c r="D25" s="9"/>
      <c r="E25" s="91" t="s">
        <v>339</v>
      </c>
      <c r="F25" s="91">
        <v>84</v>
      </c>
      <c r="G25" s="91">
        <v>1</v>
      </c>
      <c r="H25" s="91">
        <v>1959</v>
      </c>
      <c r="I25" s="194" t="s">
        <v>897</v>
      </c>
      <c r="J25" s="90">
        <v>33807</v>
      </c>
      <c r="K25" s="194" t="s">
        <v>318</v>
      </c>
      <c r="L25" s="194" t="s">
        <v>491</v>
      </c>
      <c r="M25" s="139" t="s">
        <v>2045</v>
      </c>
      <c r="N25" s="196"/>
      <c r="O25" s="91"/>
      <c r="P25" s="91"/>
      <c r="Q25" s="194" t="s">
        <v>825</v>
      </c>
      <c r="U25" s="192" t="s">
        <v>2044</v>
      </c>
      <c r="V25" s="192" t="s">
        <v>825</v>
      </c>
    </row>
    <row r="26" spans="1:22" ht="63.75">
      <c r="A26" s="246" t="s">
        <v>1878</v>
      </c>
      <c r="B26" s="193" t="s">
        <v>952</v>
      </c>
      <c r="C26" s="194" t="s">
        <v>336</v>
      </c>
      <c r="D26" s="9"/>
      <c r="E26" s="91" t="s">
        <v>339</v>
      </c>
      <c r="F26" s="91">
        <v>108</v>
      </c>
      <c r="G26" s="91">
        <v>1</v>
      </c>
      <c r="H26" s="91">
        <v>1959</v>
      </c>
      <c r="I26" s="194" t="s">
        <v>897</v>
      </c>
      <c r="J26" s="90">
        <v>33807</v>
      </c>
      <c r="K26" s="194" t="s">
        <v>318</v>
      </c>
      <c r="L26" s="194" t="s">
        <v>491</v>
      </c>
      <c r="M26" s="139" t="s">
        <v>2045</v>
      </c>
      <c r="N26" s="196"/>
      <c r="O26" s="91"/>
      <c r="P26" s="91"/>
      <c r="Q26" s="194" t="s">
        <v>825</v>
      </c>
      <c r="U26" s="192" t="s">
        <v>2044</v>
      </c>
      <c r="V26" s="192" t="s">
        <v>825</v>
      </c>
    </row>
    <row r="27" spans="1:22" ht="63.75">
      <c r="A27" s="246" t="s">
        <v>1879</v>
      </c>
      <c r="B27" s="193" t="s">
        <v>953</v>
      </c>
      <c r="C27" s="194" t="s">
        <v>337</v>
      </c>
      <c r="D27" s="9"/>
      <c r="E27" s="91" t="s">
        <v>339</v>
      </c>
      <c r="F27" s="91">
        <v>71.5</v>
      </c>
      <c r="G27" s="91">
        <v>1</v>
      </c>
      <c r="H27" s="91">
        <v>1959</v>
      </c>
      <c r="I27" s="194" t="s">
        <v>897</v>
      </c>
      <c r="J27" s="90">
        <v>33807</v>
      </c>
      <c r="K27" s="194" t="s">
        <v>318</v>
      </c>
      <c r="L27" s="194" t="s">
        <v>491</v>
      </c>
      <c r="M27" s="139" t="s">
        <v>2045</v>
      </c>
      <c r="N27" s="196"/>
      <c r="O27" s="91"/>
      <c r="P27" s="91"/>
      <c r="Q27" s="194" t="s">
        <v>825</v>
      </c>
      <c r="U27" s="192" t="s">
        <v>2044</v>
      </c>
      <c r="V27" s="192" t="s">
        <v>825</v>
      </c>
    </row>
    <row r="28" spans="1:22" ht="63.75">
      <c r="A28" s="246" t="s">
        <v>1880</v>
      </c>
      <c r="B28" s="193" t="s">
        <v>946</v>
      </c>
      <c r="C28" s="194" t="s">
        <v>338</v>
      </c>
      <c r="D28" s="9"/>
      <c r="E28" s="91" t="s">
        <v>339</v>
      </c>
      <c r="F28" s="91">
        <v>12</v>
      </c>
      <c r="G28" s="91">
        <v>1</v>
      </c>
      <c r="H28" s="91">
        <v>1959</v>
      </c>
      <c r="I28" s="194" t="s">
        <v>897</v>
      </c>
      <c r="J28" s="90">
        <v>33807</v>
      </c>
      <c r="K28" s="194" t="s">
        <v>318</v>
      </c>
      <c r="L28" s="194" t="s">
        <v>491</v>
      </c>
      <c r="M28" s="139" t="s">
        <v>2045</v>
      </c>
      <c r="N28" s="196"/>
      <c r="O28" s="91"/>
      <c r="P28" s="91"/>
      <c r="Q28" s="194" t="s">
        <v>825</v>
      </c>
      <c r="U28" s="192" t="s">
        <v>2044</v>
      </c>
      <c r="V28" s="192" t="s">
        <v>825</v>
      </c>
    </row>
    <row r="29" spans="1:22" ht="63.75">
      <c r="A29" s="246" t="s">
        <v>1881</v>
      </c>
      <c r="B29" s="193" t="s">
        <v>946</v>
      </c>
      <c r="C29" s="194" t="s">
        <v>353</v>
      </c>
      <c r="D29" s="9"/>
      <c r="E29" s="91" t="s">
        <v>339</v>
      </c>
      <c r="F29" s="194">
        <v>24.5</v>
      </c>
      <c r="G29" s="194">
        <v>1</v>
      </c>
      <c r="I29" s="194" t="s">
        <v>897</v>
      </c>
      <c r="J29" s="90">
        <v>33808</v>
      </c>
      <c r="K29" s="194" t="s">
        <v>318</v>
      </c>
      <c r="L29" s="194" t="s">
        <v>491</v>
      </c>
      <c r="M29" s="139" t="s">
        <v>2045</v>
      </c>
      <c r="N29" s="196"/>
      <c r="O29" s="91"/>
      <c r="P29" s="91"/>
      <c r="Q29" s="194" t="s">
        <v>825</v>
      </c>
      <c r="U29" s="192" t="s">
        <v>2044</v>
      </c>
      <c r="V29" s="192" t="s">
        <v>825</v>
      </c>
    </row>
    <row r="30" spans="1:22" ht="51">
      <c r="A30" s="246" t="s">
        <v>1882</v>
      </c>
      <c r="B30" s="193" t="s">
        <v>358</v>
      </c>
      <c r="C30" s="194" t="s">
        <v>332</v>
      </c>
      <c r="D30" s="9"/>
      <c r="E30" s="91"/>
      <c r="F30" s="91">
        <v>332.4</v>
      </c>
      <c r="G30" s="91">
        <v>1</v>
      </c>
      <c r="H30" s="91">
        <v>1974</v>
      </c>
      <c r="I30" s="194" t="s">
        <v>1379</v>
      </c>
      <c r="J30" s="90">
        <v>33807</v>
      </c>
      <c r="K30" s="194" t="s">
        <v>318</v>
      </c>
      <c r="L30" s="194" t="s">
        <v>491</v>
      </c>
      <c r="M30" s="139" t="s">
        <v>546</v>
      </c>
      <c r="N30" s="197">
        <v>41061</v>
      </c>
      <c r="O30" s="91"/>
      <c r="P30" s="195"/>
      <c r="Q30" s="194" t="s">
        <v>826</v>
      </c>
      <c r="R30" s="204">
        <v>2524345</v>
      </c>
      <c r="S30" s="204">
        <v>1009680</v>
      </c>
      <c r="T30" s="204">
        <v>1514665</v>
      </c>
      <c r="V30" s="192" t="s">
        <v>826</v>
      </c>
    </row>
    <row r="31" spans="1:22" ht="51">
      <c r="A31" s="246" t="s">
        <v>1883</v>
      </c>
      <c r="B31" s="193" t="s">
        <v>797</v>
      </c>
      <c r="C31" s="194"/>
      <c r="D31" s="9">
        <v>6995</v>
      </c>
      <c r="E31" s="91" t="s">
        <v>436</v>
      </c>
      <c r="F31" s="91"/>
      <c r="G31" s="91"/>
      <c r="H31" s="91">
        <v>1975</v>
      </c>
      <c r="I31" s="194" t="s">
        <v>1380</v>
      </c>
      <c r="J31" s="90">
        <v>33808</v>
      </c>
      <c r="K31" s="194" t="s">
        <v>318</v>
      </c>
      <c r="L31" s="194" t="s">
        <v>491</v>
      </c>
      <c r="M31" s="139" t="s">
        <v>1381</v>
      </c>
      <c r="N31" s="197">
        <v>42069</v>
      </c>
      <c r="O31" s="91"/>
      <c r="P31" s="195"/>
      <c r="Q31" s="194"/>
      <c r="R31" s="204"/>
      <c r="S31" s="204"/>
      <c r="T31" s="204"/>
      <c r="V31" s="192" t="s">
        <v>826</v>
      </c>
    </row>
    <row r="32" spans="1:22" ht="30">
      <c r="A32" s="246" t="s">
        <v>1884</v>
      </c>
      <c r="B32" s="193" t="s">
        <v>359</v>
      </c>
      <c r="C32" s="194" t="s">
        <v>332</v>
      </c>
      <c r="D32" s="9">
        <v>4000</v>
      </c>
      <c r="E32" s="91" t="s">
        <v>341</v>
      </c>
      <c r="F32" s="91">
        <v>277.2</v>
      </c>
      <c r="G32" s="91">
        <v>1</v>
      </c>
      <c r="H32" s="91">
        <v>1968</v>
      </c>
      <c r="I32" s="194" t="s">
        <v>340</v>
      </c>
      <c r="J32" s="90">
        <v>33807</v>
      </c>
      <c r="K32" s="194" t="s">
        <v>318</v>
      </c>
      <c r="L32" s="194" t="s">
        <v>491</v>
      </c>
      <c r="M32" s="139" t="s">
        <v>550</v>
      </c>
      <c r="N32" s="197">
        <v>41061</v>
      </c>
      <c r="O32" s="91"/>
      <c r="P32" s="91"/>
      <c r="Q32" s="194" t="s">
        <v>827</v>
      </c>
      <c r="R32" s="204">
        <v>2497448</v>
      </c>
      <c r="S32" s="204">
        <v>1598206</v>
      </c>
      <c r="T32" s="204">
        <v>899242</v>
      </c>
      <c r="V32" s="192" t="s">
        <v>827</v>
      </c>
    </row>
    <row r="33" spans="1:22" ht="44.25" customHeight="1">
      <c r="A33" s="246" t="s">
        <v>1885</v>
      </c>
      <c r="B33" s="193" t="s">
        <v>359</v>
      </c>
      <c r="C33" s="194" t="s">
        <v>332</v>
      </c>
      <c r="D33" s="9"/>
      <c r="E33" s="91"/>
      <c r="F33" s="91">
        <v>967.8</v>
      </c>
      <c r="G33" s="91">
        <v>2</v>
      </c>
      <c r="H33" s="91">
        <v>2015</v>
      </c>
      <c r="I33" s="194" t="s">
        <v>1370</v>
      </c>
      <c r="J33" s="90" t="s">
        <v>1371</v>
      </c>
      <c r="K33" s="194" t="s">
        <v>1372</v>
      </c>
      <c r="L33" s="194" t="s">
        <v>491</v>
      </c>
      <c r="M33" s="139" t="s">
        <v>1367</v>
      </c>
      <c r="N33" s="197" t="s">
        <v>1368</v>
      </c>
      <c r="O33" s="91"/>
      <c r="P33" s="91"/>
      <c r="Q33" s="194" t="s">
        <v>827</v>
      </c>
      <c r="R33" s="204"/>
      <c r="S33" s="204"/>
      <c r="T33" s="204"/>
      <c r="V33" s="192" t="s">
        <v>827</v>
      </c>
    </row>
    <row r="34" spans="1:22" ht="44.25" customHeight="1">
      <c r="A34" s="246" t="s">
        <v>1886</v>
      </c>
      <c r="B34" s="193" t="s">
        <v>797</v>
      </c>
      <c r="C34" s="194"/>
      <c r="D34" s="9">
        <v>21868</v>
      </c>
      <c r="E34" s="91" t="s">
        <v>1369</v>
      </c>
      <c r="F34" s="91"/>
      <c r="G34" s="91"/>
      <c r="H34" s="91">
        <v>2015</v>
      </c>
      <c r="I34" s="194" t="s">
        <v>1374</v>
      </c>
      <c r="J34" s="90" t="s">
        <v>1371</v>
      </c>
      <c r="K34" s="194" t="s">
        <v>1372</v>
      </c>
      <c r="L34" s="194" t="s">
        <v>1359</v>
      </c>
      <c r="M34" s="139" t="s">
        <v>1373</v>
      </c>
      <c r="N34" s="197" t="s">
        <v>1368</v>
      </c>
      <c r="O34" s="91"/>
      <c r="P34" s="91"/>
      <c r="Q34" s="194" t="s">
        <v>827</v>
      </c>
      <c r="R34" s="204"/>
      <c r="S34" s="204"/>
      <c r="T34" s="204"/>
      <c r="V34" s="192" t="s">
        <v>827</v>
      </c>
    </row>
    <row r="35" spans="1:22" ht="30">
      <c r="A35" s="246" t="s">
        <v>1887</v>
      </c>
      <c r="B35" s="193" t="s">
        <v>240</v>
      </c>
      <c r="C35" s="194" t="s">
        <v>335</v>
      </c>
      <c r="D35" s="9"/>
      <c r="E35" s="91" t="s">
        <v>341</v>
      </c>
      <c r="F35" s="91">
        <v>92.4</v>
      </c>
      <c r="G35" s="91">
        <v>1</v>
      </c>
      <c r="H35" s="91">
        <v>1968</v>
      </c>
      <c r="I35" s="194" t="s">
        <v>340</v>
      </c>
      <c r="J35" s="90">
        <v>33807</v>
      </c>
      <c r="K35" s="194" t="s">
        <v>318</v>
      </c>
      <c r="L35" s="194"/>
      <c r="M35" s="139" t="s">
        <v>2045</v>
      </c>
      <c r="N35" s="196"/>
      <c r="O35" s="91"/>
      <c r="P35" s="91"/>
      <c r="Q35" s="194" t="s">
        <v>827</v>
      </c>
      <c r="V35" s="192" t="s">
        <v>827</v>
      </c>
    </row>
    <row r="36" spans="1:22" ht="60">
      <c r="A36" s="246" t="s">
        <v>1888</v>
      </c>
      <c r="B36" s="193" t="s">
        <v>241</v>
      </c>
      <c r="C36" s="194" t="s">
        <v>336</v>
      </c>
      <c r="D36" s="9"/>
      <c r="E36" s="91" t="s">
        <v>341</v>
      </c>
      <c r="F36" s="91">
        <v>24</v>
      </c>
      <c r="G36" s="91">
        <v>1</v>
      </c>
      <c r="H36" s="91">
        <v>1968</v>
      </c>
      <c r="I36" s="194" t="s">
        <v>340</v>
      </c>
      <c r="J36" s="90">
        <v>33807</v>
      </c>
      <c r="K36" s="194" t="s">
        <v>318</v>
      </c>
      <c r="L36" s="194"/>
      <c r="M36" s="139" t="s">
        <v>2045</v>
      </c>
      <c r="N36" s="196"/>
      <c r="O36" s="91"/>
      <c r="P36" s="91"/>
      <c r="Q36" s="194" t="s">
        <v>827</v>
      </c>
      <c r="V36" s="192" t="s">
        <v>827</v>
      </c>
    </row>
    <row r="37" spans="1:22" ht="63.75" customHeight="1">
      <c r="A37" s="246" t="s">
        <v>1889</v>
      </c>
      <c r="B37" s="193" t="s">
        <v>360</v>
      </c>
      <c r="C37" s="194" t="s">
        <v>332</v>
      </c>
      <c r="D37" s="9"/>
      <c r="E37" s="91"/>
      <c r="F37" s="211">
        <v>504.78</v>
      </c>
      <c r="G37" s="91">
        <v>1</v>
      </c>
      <c r="H37" s="91">
        <v>1950</v>
      </c>
      <c r="I37" s="194" t="s">
        <v>347</v>
      </c>
      <c r="J37" s="90">
        <v>33807</v>
      </c>
      <c r="K37" s="194" t="s">
        <v>318</v>
      </c>
      <c r="L37" s="194" t="s">
        <v>491</v>
      </c>
      <c r="M37" s="139" t="s">
        <v>551</v>
      </c>
      <c r="N37" s="197">
        <v>41061</v>
      </c>
      <c r="O37" s="91"/>
      <c r="P37" s="91"/>
      <c r="Q37" s="194" t="s">
        <v>828</v>
      </c>
      <c r="R37" s="204">
        <v>4513595</v>
      </c>
      <c r="S37" s="204">
        <v>4342779</v>
      </c>
      <c r="T37" s="204">
        <v>170816</v>
      </c>
      <c r="V37" s="192" t="s">
        <v>828</v>
      </c>
    </row>
    <row r="38" spans="1:22" ht="68.25" customHeight="1">
      <c r="A38" s="246" t="s">
        <v>1890</v>
      </c>
      <c r="B38" s="193" t="s">
        <v>797</v>
      </c>
      <c r="C38" s="194"/>
      <c r="D38" s="9">
        <v>1818</v>
      </c>
      <c r="E38" s="91" t="s">
        <v>342</v>
      </c>
      <c r="F38" s="211"/>
      <c r="G38" s="91"/>
      <c r="H38" s="91">
        <v>1950</v>
      </c>
      <c r="I38" s="194" t="s">
        <v>347</v>
      </c>
      <c r="J38" s="90">
        <v>33807</v>
      </c>
      <c r="K38" s="194" t="s">
        <v>318</v>
      </c>
      <c r="L38" s="194" t="s">
        <v>1359</v>
      </c>
      <c r="M38" s="139" t="s">
        <v>1363</v>
      </c>
      <c r="N38" s="197" t="s">
        <v>1364</v>
      </c>
      <c r="O38" s="91"/>
      <c r="P38" s="91"/>
      <c r="Q38" s="194" t="s">
        <v>828</v>
      </c>
      <c r="R38" s="204"/>
      <c r="S38" s="204"/>
      <c r="T38" s="204"/>
      <c r="V38" s="192" t="s">
        <v>828</v>
      </c>
    </row>
    <row r="39" spans="1:22" ht="63.75">
      <c r="A39" s="246" t="s">
        <v>1891</v>
      </c>
      <c r="B39" s="193" t="s">
        <v>245</v>
      </c>
      <c r="C39" s="194" t="s">
        <v>343</v>
      </c>
      <c r="D39" s="9"/>
      <c r="E39" s="91" t="s">
        <v>342</v>
      </c>
      <c r="F39" s="91">
        <v>36.96</v>
      </c>
      <c r="G39" s="91">
        <v>1</v>
      </c>
      <c r="H39" s="91">
        <v>1950</v>
      </c>
      <c r="I39" s="194" t="s">
        <v>347</v>
      </c>
      <c r="J39" s="90">
        <v>33807</v>
      </c>
      <c r="K39" s="194" t="s">
        <v>318</v>
      </c>
      <c r="L39" s="194" t="s">
        <v>1359</v>
      </c>
      <c r="M39" s="139" t="s">
        <v>2045</v>
      </c>
      <c r="N39" s="196"/>
      <c r="O39" s="91"/>
      <c r="P39" s="91"/>
      <c r="Q39" s="194" t="s">
        <v>828</v>
      </c>
      <c r="V39" s="192" t="s">
        <v>828</v>
      </c>
    </row>
    <row r="40" spans="1:22" ht="63.75">
      <c r="A40" s="246" t="s">
        <v>1892</v>
      </c>
      <c r="B40" s="193" t="s">
        <v>244</v>
      </c>
      <c r="C40" s="194" t="s">
        <v>344</v>
      </c>
      <c r="D40" s="9"/>
      <c r="E40" s="91" t="s">
        <v>342</v>
      </c>
      <c r="F40" s="91">
        <v>8.16</v>
      </c>
      <c r="G40" s="91">
        <v>1</v>
      </c>
      <c r="H40" s="91">
        <v>1950</v>
      </c>
      <c r="I40" s="194" t="s">
        <v>347</v>
      </c>
      <c r="J40" s="90">
        <v>33807</v>
      </c>
      <c r="K40" s="194" t="s">
        <v>318</v>
      </c>
      <c r="L40" s="194" t="s">
        <v>1359</v>
      </c>
      <c r="M40" s="139" t="s">
        <v>2045</v>
      </c>
      <c r="N40" s="196"/>
      <c r="O40" s="91"/>
      <c r="P40" s="91"/>
      <c r="Q40" s="194" t="s">
        <v>828</v>
      </c>
      <c r="V40" s="192" t="s">
        <v>828</v>
      </c>
    </row>
    <row r="41" spans="1:22" ht="63.75">
      <c r="A41" s="246" t="s">
        <v>1893</v>
      </c>
      <c r="B41" s="193" t="s">
        <v>243</v>
      </c>
      <c r="C41" s="194" t="s">
        <v>336</v>
      </c>
      <c r="D41" s="9"/>
      <c r="E41" s="91" t="s">
        <v>342</v>
      </c>
      <c r="F41" s="91">
        <v>15.9</v>
      </c>
      <c r="G41" s="91">
        <v>1</v>
      </c>
      <c r="H41" s="91">
        <v>1950</v>
      </c>
      <c r="I41" s="194" t="s">
        <v>347</v>
      </c>
      <c r="J41" s="90">
        <v>33807</v>
      </c>
      <c r="K41" s="194" t="s">
        <v>318</v>
      </c>
      <c r="L41" s="194" t="s">
        <v>1359</v>
      </c>
      <c r="M41" s="139" t="s">
        <v>2045</v>
      </c>
      <c r="N41" s="196"/>
      <c r="O41" s="91"/>
      <c r="P41" s="91"/>
      <c r="Q41" s="194" t="s">
        <v>828</v>
      </c>
      <c r="V41" s="192" t="s">
        <v>828</v>
      </c>
    </row>
    <row r="42" spans="1:22" ht="63.75">
      <c r="A42" s="246" t="s">
        <v>1894</v>
      </c>
      <c r="B42" s="193" t="s">
        <v>243</v>
      </c>
      <c r="C42" s="194" t="s">
        <v>337</v>
      </c>
      <c r="D42" s="9"/>
      <c r="E42" s="91" t="s">
        <v>342</v>
      </c>
      <c r="F42" s="91">
        <v>15.9</v>
      </c>
      <c r="G42" s="91">
        <v>1</v>
      </c>
      <c r="H42" s="91">
        <v>1950</v>
      </c>
      <c r="I42" s="194" t="s">
        <v>347</v>
      </c>
      <c r="J42" s="90">
        <v>33807</v>
      </c>
      <c r="K42" s="194" t="s">
        <v>318</v>
      </c>
      <c r="L42" s="194" t="s">
        <v>1359</v>
      </c>
      <c r="M42" s="139" t="s">
        <v>2045</v>
      </c>
      <c r="N42" s="196"/>
      <c r="O42" s="91"/>
      <c r="P42" s="91"/>
      <c r="Q42" s="194" t="s">
        <v>828</v>
      </c>
      <c r="V42" s="192" t="s">
        <v>828</v>
      </c>
    </row>
    <row r="43" spans="1:22" ht="63.75">
      <c r="A43" s="246" t="s">
        <v>1895</v>
      </c>
      <c r="B43" s="193" t="s">
        <v>243</v>
      </c>
      <c r="C43" s="194" t="s">
        <v>338</v>
      </c>
      <c r="D43" s="9"/>
      <c r="E43" s="91" t="s">
        <v>342</v>
      </c>
      <c r="F43" s="91">
        <v>15.9</v>
      </c>
      <c r="G43" s="91">
        <v>1</v>
      </c>
      <c r="H43" s="91">
        <v>1950</v>
      </c>
      <c r="I43" s="194" t="s">
        <v>347</v>
      </c>
      <c r="J43" s="90">
        <v>33807</v>
      </c>
      <c r="K43" s="194" t="s">
        <v>318</v>
      </c>
      <c r="L43" s="194" t="s">
        <v>1359</v>
      </c>
      <c r="M43" s="139" t="s">
        <v>2045</v>
      </c>
      <c r="N43" s="196"/>
      <c r="O43" s="91"/>
      <c r="P43" s="91"/>
      <c r="Q43" s="194" t="s">
        <v>828</v>
      </c>
      <c r="V43" s="192" t="s">
        <v>828</v>
      </c>
    </row>
    <row r="44" spans="1:22" ht="63.75">
      <c r="A44" s="246" t="s">
        <v>1896</v>
      </c>
      <c r="B44" s="193" t="s">
        <v>246</v>
      </c>
      <c r="C44" s="194" t="s">
        <v>345</v>
      </c>
      <c r="D44" s="9"/>
      <c r="E44" s="91" t="s">
        <v>342</v>
      </c>
      <c r="F44" s="91">
        <v>26.4</v>
      </c>
      <c r="G44" s="91">
        <v>1</v>
      </c>
      <c r="H44" s="91">
        <v>1950</v>
      </c>
      <c r="I44" s="194" t="s">
        <v>347</v>
      </c>
      <c r="J44" s="90">
        <v>33807</v>
      </c>
      <c r="K44" s="194" t="s">
        <v>318</v>
      </c>
      <c r="L44" s="194" t="s">
        <v>1359</v>
      </c>
      <c r="M44" s="139" t="s">
        <v>2045</v>
      </c>
      <c r="N44" s="196"/>
      <c r="O44" s="91"/>
      <c r="P44" s="91"/>
      <c r="Q44" s="194" t="s">
        <v>828</v>
      </c>
      <c r="V44" s="192" t="s">
        <v>828</v>
      </c>
    </row>
    <row r="45" spans="1:22" ht="51">
      <c r="A45" s="246" t="s">
        <v>1897</v>
      </c>
      <c r="B45" s="193" t="s">
        <v>361</v>
      </c>
      <c r="C45" s="194" t="s">
        <v>332</v>
      </c>
      <c r="D45" s="9"/>
      <c r="E45" s="91"/>
      <c r="F45" s="91">
        <v>472.6</v>
      </c>
      <c r="G45" s="91">
        <v>1</v>
      </c>
      <c r="H45" s="91">
        <v>1971</v>
      </c>
      <c r="I45" s="194" t="s">
        <v>348</v>
      </c>
      <c r="J45" s="90">
        <v>33807</v>
      </c>
      <c r="K45" s="194" t="s">
        <v>318</v>
      </c>
      <c r="L45" s="194" t="s">
        <v>491</v>
      </c>
      <c r="M45" s="139" t="s">
        <v>548</v>
      </c>
      <c r="N45" s="197">
        <v>41061</v>
      </c>
      <c r="O45" s="91"/>
      <c r="P45" s="91"/>
      <c r="Q45" s="194" t="s">
        <v>829</v>
      </c>
      <c r="R45" s="204">
        <v>4083549</v>
      </c>
      <c r="S45" s="204">
        <v>1714860</v>
      </c>
      <c r="T45" s="204">
        <v>2368689</v>
      </c>
      <c r="V45" s="192" t="s">
        <v>829</v>
      </c>
    </row>
    <row r="46" spans="1:22" ht="51.75" customHeight="1">
      <c r="A46" s="246" t="s">
        <v>1898</v>
      </c>
      <c r="B46" s="193" t="s">
        <v>797</v>
      </c>
      <c r="C46" s="194"/>
      <c r="D46" s="9">
        <v>3103</v>
      </c>
      <c r="E46" s="91" t="s">
        <v>346</v>
      </c>
      <c r="F46" s="91"/>
      <c r="G46" s="91"/>
      <c r="H46" s="91"/>
      <c r="I46" s="194" t="s">
        <v>1375</v>
      </c>
      <c r="J46" s="90">
        <v>33808</v>
      </c>
      <c r="K46" s="194" t="s">
        <v>318</v>
      </c>
      <c r="L46" s="194" t="s">
        <v>491</v>
      </c>
      <c r="M46" s="139" t="s">
        <v>1376</v>
      </c>
      <c r="N46" s="197">
        <v>42083</v>
      </c>
      <c r="O46" s="91"/>
      <c r="P46" s="91"/>
      <c r="Q46" s="194"/>
      <c r="R46" s="204"/>
      <c r="S46" s="204"/>
      <c r="T46" s="204"/>
      <c r="V46" s="192" t="s">
        <v>829</v>
      </c>
    </row>
    <row r="47" spans="1:22" ht="51">
      <c r="A47" s="246" t="s">
        <v>1899</v>
      </c>
      <c r="B47" s="193" t="s">
        <v>247</v>
      </c>
      <c r="C47" s="194" t="s">
        <v>336</v>
      </c>
      <c r="D47" s="9"/>
      <c r="E47" s="91" t="s">
        <v>346</v>
      </c>
      <c r="F47" s="91">
        <v>70</v>
      </c>
      <c r="G47" s="91">
        <v>1</v>
      </c>
      <c r="H47" s="91">
        <v>1971</v>
      </c>
      <c r="I47" s="194" t="s">
        <v>348</v>
      </c>
      <c r="J47" s="90">
        <v>33807</v>
      </c>
      <c r="K47" s="194" t="s">
        <v>318</v>
      </c>
      <c r="L47" s="194" t="s">
        <v>491</v>
      </c>
      <c r="M47" s="139" t="s">
        <v>2045</v>
      </c>
      <c r="N47" s="196"/>
      <c r="O47" s="91"/>
      <c r="P47" s="91"/>
      <c r="Q47" s="194" t="s">
        <v>829</v>
      </c>
      <c r="V47" s="192" t="s">
        <v>829</v>
      </c>
    </row>
    <row r="48" spans="1:22" ht="51">
      <c r="A48" s="246" t="s">
        <v>1900</v>
      </c>
      <c r="B48" s="193" t="s">
        <v>248</v>
      </c>
      <c r="C48" s="194" t="s">
        <v>337</v>
      </c>
      <c r="D48" s="9"/>
      <c r="E48" s="91" t="s">
        <v>346</v>
      </c>
      <c r="F48" s="91">
        <v>28</v>
      </c>
      <c r="G48" s="91">
        <v>1</v>
      </c>
      <c r="H48" s="91">
        <v>1971</v>
      </c>
      <c r="I48" s="194" t="s">
        <v>348</v>
      </c>
      <c r="J48" s="90">
        <v>33807</v>
      </c>
      <c r="K48" s="194" t="s">
        <v>318</v>
      </c>
      <c r="L48" s="194" t="s">
        <v>491</v>
      </c>
      <c r="M48" s="139" t="s">
        <v>2045</v>
      </c>
      <c r="N48" s="196"/>
      <c r="O48" s="91"/>
      <c r="P48" s="91"/>
      <c r="Q48" s="194" t="s">
        <v>829</v>
      </c>
      <c r="V48" s="192" t="s">
        <v>829</v>
      </c>
    </row>
    <row r="49" spans="1:22" ht="51">
      <c r="A49" s="246" t="s">
        <v>1901</v>
      </c>
      <c r="B49" s="212" t="s">
        <v>454</v>
      </c>
      <c r="C49" s="213" t="s">
        <v>332</v>
      </c>
      <c r="D49" s="213"/>
      <c r="E49" s="214"/>
      <c r="F49" s="213">
        <v>411.8</v>
      </c>
      <c r="G49" s="213">
        <v>1</v>
      </c>
      <c r="H49" s="213">
        <v>1970</v>
      </c>
      <c r="I49" s="214" t="s">
        <v>1382</v>
      </c>
      <c r="J49" s="90">
        <v>33807</v>
      </c>
      <c r="K49" s="194" t="s">
        <v>318</v>
      </c>
      <c r="L49" s="194" t="s">
        <v>491</v>
      </c>
      <c r="M49" s="139" t="s">
        <v>538</v>
      </c>
      <c r="N49" s="197">
        <v>41061</v>
      </c>
      <c r="O49" s="91"/>
      <c r="P49" s="91"/>
      <c r="Q49" s="194" t="s">
        <v>830</v>
      </c>
      <c r="R49" s="199">
        <v>5205650</v>
      </c>
      <c r="S49" s="199">
        <v>650700</v>
      </c>
      <c r="T49" s="199">
        <v>4554950</v>
      </c>
      <c r="V49" s="192" t="s">
        <v>830</v>
      </c>
    </row>
    <row r="50" spans="1:22" ht="59.25" customHeight="1">
      <c r="A50" s="246" t="s">
        <v>1902</v>
      </c>
      <c r="B50" s="193" t="s">
        <v>797</v>
      </c>
      <c r="C50" s="213"/>
      <c r="D50" s="213">
        <v>4614</v>
      </c>
      <c r="E50" s="214" t="s">
        <v>349</v>
      </c>
      <c r="F50" s="213"/>
      <c r="G50" s="213"/>
      <c r="H50" s="213">
        <v>1971</v>
      </c>
      <c r="I50" s="214" t="s">
        <v>1382</v>
      </c>
      <c r="J50" s="90">
        <v>33808</v>
      </c>
      <c r="K50" s="194" t="s">
        <v>318</v>
      </c>
      <c r="L50" s="194" t="s">
        <v>1359</v>
      </c>
      <c r="M50" s="139" t="s">
        <v>1383</v>
      </c>
      <c r="N50" s="197"/>
      <c r="O50" s="91"/>
      <c r="P50" s="91"/>
      <c r="Q50" s="194"/>
      <c r="V50" s="192" t="s">
        <v>830</v>
      </c>
    </row>
    <row r="51" spans="1:22" ht="51">
      <c r="A51" s="246" t="s">
        <v>1903</v>
      </c>
      <c r="B51" s="193" t="s">
        <v>249</v>
      </c>
      <c r="C51" s="194" t="s">
        <v>335</v>
      </c>
      <c r="D51" s="9"/>
      <c r="E51" s="91" t="s">
        <v>349</v>
      </c>
      <c r="F51" s="91">
        <v>18</v>
      </c>
      <c r="G51" s="91">
        <v>1</v>
      </c>
      <c r="H51" s="91">
        <v>1970</v>
      </c>
      <c r="I51" s="213" t="s">
        <v>455</v>
      </c>
      <c r="J51" s="90">
        <v>33807</v>
      </c>
      <c r="K51" s="194" t="s">
        <v>318</v>
      </c>
      <c r="L51" s="194" t="s">
        <v>1359</v>
      </c>
      <c r="M51" s="139"/>
      <c r="N51" s="196"/>
      <c r="O51" s="91"/>
      <c r="P51" s="91"/>
      <c r="Q51" s="194" t="s">
        <v>830</v>
      </c>
      <c r="V51" s="192" t="s">
        <v>830</v>
      </c>
    </row>
    <row r="52" spans="1:22" ht="51">
      <c r="A52" s="246" t="s">
        <v>1904</v>
      </c>
      <c r="B52" s="193" t="s">
        <v>896</v>
      </c>
      <c r="C52" s="194" t="s">
        <v>332</v>
      </c>
      <c r="D52" s="91">
        <v>2196</v>
      </c>
      <c r="E52" s="214" t="s">
        <v>798</v>
      </c>
      <c r="F52" s="91">
        <v>247</v>
      </c>
      <c r="G52" s="91">
        <v>1</v>
      </c>
      <c r="H52" s="91">
        <v>1978</v>
      </c>
      <c r="I52" s="194" t="s">
        <v>1004</v>
      </c>
      <c r="J52" s="90" t="s">
        <v>1005</v>
      </c>
      <c r="K52" s="194" t="s">
        <v>1006</v>
      </c>
      <c r="L52" s="194" t="s">
        <v>491</v>
      </c>
      <c r="M52" s="139" t="s">
        <v>1007</v>
      </c>
      <c r="N52" s="197">
        <v>41934</v>
      </c>
      <c r="Q52" s="194" t="s">
        <v>1008</v>
      </c>
      <c r="R52" s="204">
        <v>9494011</v>
      </c>
      <c r="S52" s="204">
        <v>239639</v>
      </c>
      <c r="T52" s="204">
        <v>9254371</v>
      </c>
      <c r="V52" s="192" t="s">
        <v>2043</v>
      </c>
    </row>
    <row r="53" spans="1:22" ht="50.25" customHeight="1">
      <c r="A53" s="246" t="s">
        <v>1905</v>
      </c>
      <c r="B53" s="193" t="s">
        <v>797</v>
      </c>
      <c r="C53" s="194"/>
      <c r="D53" s="194">
        <v>2196</v>
      </c>
      <c r="E53" s="214" t="s">
        <v>798</v>
      </c>
      <c r="F53" s="91"/>
      <c r="G53" s="91"/>
      <c r="H53" s="91"/>
      <c r="I53" s="194" t="s">
        <v>1004</v>
      </c>
      <c r="J53" s="90"/>
      <c r="K53" s="194"/>
      <c r="L53" s="194" t="s">
        <v>1359</v>
      </c>
      <c r="M53" s="139" t="s">
        <v>1009</v>
      </c>
      <c r="N53" s="197">
        <v>42233</v>
      </c>
      <c r="Q53" s="194" t="s">
        <v>1008</v>
      </c>
      <c r="V53" s="192" t="s">
        <v>2043</v>
      </c>
    </row>
    <row r="54" spans="1:22" ht="51">
      <c r="A54" s="246" t="s">
        <v>1906</v>
      </c>
      <c r="B54" s="193" t="s">
        <v>431</v>
      </c>
      <c r="C54" s="194" t="s">
        <v>332</v>
      </c>
      <c r="D54" s="9"/>
      <c r="E54" s="91"/>
      <c r="F54" s="91">
        <v>266.5</v>
      </c>
      <c r="G54" s="91">
        <v>1</v>
      </c>
      <c r="H54" s="91">
        <v>1958</v>
      </c>
      <c r="I54" s="194" t="s">
        <v>433</v>
      </c>
      <c r="J54" s="90" t="s">
        <v>317</v>
      </c>
      <c r="K54" s="194" t="s">
        <v>318</v>
      </c>
      <c r="L54" s="194" t="s">
        <v>492</v>
      </c>
      <c r="M54" s="139" t="s">
        <v>547</v>
      </c>
      <c r="N54" s="197">
        <v>41061</v>
      </c>
      <c r="O54" s="91"/>
      <c r="P54" s="91"/>
      <c r="Q54" s="194" t="s">
        <v>831</v>
      </c>
      <c r="R54" s="204">
        <v>2653177</v>
      </c>
      <c r="S54" s="204">
        <v>2228184</v>
      </c>
      <c r="T54" s="204">
        <v>424993</v>
      </c>
      <c r="V54" s="192" t="s">
        <v>831</v>
      </c>
    </row>
    <row r="55" spans="1:22" ht="51">
      <c r="A55" s="246" t="s">
        <v>1907</v>
      </c>
      <c r="B55" s="193" t="s">
        <v>797</v>
      </c>
      <c r="C55" s="194"/>
      <c r="D55" s="9">
        <v>2500</v>
      </c>
      <c r="E55" s="91" t="s">
        <v>432</v>
      </c>
      <c r="F55" s="91"/>
      <c r="G55" s="91"/>
      <c r="H55" s="91">
        <v>1959</v>
      </c>
      <c r="I55" s="194" t="s">
        <v>1377</v>
      </c>
      <c r="J55" s="90" t="s">
        <v>317</v>
      </c>
      <c r="K55" s="194" t="s">
        <v>318</v>
      </c>
      <c r="L55" s="194" t="s">
        <v>491</v>
      </c>
      <c r="M55" s="139" t="s">
        <v>1378</v>
      </c>
      <c r="N55" s="197">
        <v>42083</v>
      </c>
      <c r="O55" s="91"/>
      <c r="P55" s="91"/>
      <c r="Q55" s="194"/>
      <c r="R55" s="204"/>
      <c r="S55" s="204"/>
      <c r="T55" s="204"/>
      <c r="V55" s="192" t="s">
        <v>831</v>
      </c>
    </row>
    <row r="56" spans="1:22" ht="51">
      <c r="A56" s="246" t="s">
        <v>1908</v>
      </c>
      <c r="B56" s="193" t="s">
        <v>242</v>
      </c>
      <c r="C56" s="194" t="s">
        <v>335</v>
      </c>
      <c r="D56" s="9"/>
      <c r="E56" s="91" t="s">
        <v>432</v>
      </c>
      <c r="F56" s="91">
        <v>27</v>
      </c>
      <c r="G56" s="91">
        <v>1</v>
      </c>
      <c r="H56" s="91">
        <v>1958</v>
      </c>
      <c r="I56" s="194" t="s">
        <v>433</v>
      </c>
      <c r="J56" s="90" t="s">
        <v>317</v>
      </c>
      <c r="K56" s="194" t="s">
        <v>318</v>
      </c>
      <c r="L56" s="194" t="s">
        <v>491</v>
      </c>
      <c r="M56" s="139"/>
      <c r="N56" s="196"/>
      <c r="O56" s="91"/>
      <c r="P56" s="91"/>
      <c r="Q56" s="194" t="s">
        <v>831</v>
      </c>
      <c r="V56" s="192" t="s">
        <v>831</v>
      </c>
    </row>
    <row r="57" spans="1:22" ht="60">
      <c r="A57" s="246" t="s">
        <v>1909</v>
      </c>
      <c r="B57" s="193" t="s">
        <v>388</v>
      </c>
      <c r="C57" s="194" t="s">
        <v>332</v>
      </c>
      <c r="D57" s="9"/>
      <c r="E57" s="91"/>
      <c r="F57" s="91">
        <v>1697.9</v>
      </c>
      <c r="G57" s="91">
        <v>2</v>
      </c>
      <c r="H57" s="91">
        <v>1965</v>
      </c>
      <c r="I57" s="194" t="s">
        <v>391</v>
      </c>
      <c r="J57" s="90" t="s">
        <v>317</v>
      </c>
      <c r="K57" s="194" t="s">
        <v>318</v>
      </c>
      <c r="L57" s="194" t="s">
        <v>492</v>
      </c>
      <c r="M57" s="139" t="s">
        <v>1391</v>
      </c>
      <c r="N57" s="197">
        <v>41061</v>
      </c>
      <c r="O57" s="91"/>
      <c r="P57" s="91"/>
      <c r="Q57" s="194" t="s">
        <v>903</v>
      </c>
      <c r="R57" s="204">
        <v>9164307</v>
      </c>
      <c r="S57" s="215">
        <v>4215348</v>
      </c>
      <c r="T57" s="204">
        <v>4948959</v>
      </c>
      <c r="V57" s="192" t="s">
        <v>903</v>
      </c>
    </row>
    <row r="58" spans="1:22" ht="68.25" customHeight="1">
      <c r="A58" s="246" t="s">
        <v>1910</v>
      </c>
      <c r="B58" s="193" t="s">
        <v>797</v>
      </c>
      <c r="C58" s="194"/>
      <c r="D58" s="9">
        <v>14821</v>
      </c>
      <c r="E58" s="91" t="s">
        <v>384</v>
      </c>
      <c r="F58" s="91"/>
      <c r="G58" s="91"/>
      <c r="H58" s="91">
        <v>1965</v>
      </c>
      <c r="I58" s="194" t="s">
        <v>391</v>
      </c>
      <c r="J58" s="90" t="s">
        <v>317</v>
      </c>
      <c r="K58" s="194" t="s">
        <v>318</v>
      </c>
      <c r="L58" s="194" t="s">
        <v>1347</v>
      </c>
      <c r="M58" s="139" t="s">
        <v>531</v>
      </c>
      <c r="N58" s="197">
        <v>42081</v>
      </c>
      <c r="O58" s="91"/>
      <c r="P58" s="91"/>
      <c r="Q58" s="194"/>
      <c r="R58" s="204"/>
      <c r="S58" s="215"/>
      <c r="T58" s="204"/>
      <c r="V58" s="192" t="s">
        <v>903</v>
      </c>
    </row>
    <row r="59" spans="1:22" ht="60">
      <c r="A59" s="246" t="s">
        <v>1911</v>
      </c>
      <c r="B59" s="193" t="s">
        <v>388</v>
      </c>
      <c r="C59" s="194" t="s">
        <v>389</v>
      </c>
      <c r="D59" s="9"/>
      <c r="E59" s="91" t="s">
        <v>384</v>
      </c>
      <c r="F59" s="91">
        <v>430.2</v>
      </c>
      <c r="G59" s="91">
        <v>1</v>
      </c>
      <c r="H59" s="91">
        <v>1965</v>
      </c>
      <c r="I59" s="194" t="s">
        <v>391</v>
      </c>
      <c r="J59" s="90" t="s">
        <v>317</v>
      </c>
      <c r="K59" s="194" t="s">
        <v>318</v>
      </c>
      <c r="L59" s="194" t="s">
        <v>1347</v>
      </c>
      <c r="M59" s="139" t="s">
        <v>2045</v>
      </c>
      <c r="N59" s="196"/>
      <c r="O59" s="91"/>
      <c r="P59" s="91"/>
      <c r="Q59" s="194" t="s">
        <v>903</v>
      </c>
      <c r="R59" s="204">
        <v>1026023</v>
      </c>
      <c r="S59" s="215">
        <v>906000</v>
      </c>
      <c r="T59" s="204">
        <v>120023</v>
      </c>
      <c r="V59" s="192" t="s">
        <v>903</v>
      </c>
    </row>
    <row r="60" spans="1:22" ht="60">
      <c r="A60" s="246" t="s">
        <v>1912</v>
      </c>
      <c r="B60" s="193" t="s">
        <v>388</v>
      </c>
      <c r="C60" s="194" t="s">
        <v>390</v>
      </c>
      <c r="D60" s="9"/>
      <c r="E60" s="91" t="s">
        <v>384</v>
      </c>
      <c r="F60" s="91">
        <v>343.6</v>
      </c>
      <c r="G60" s="91">
        <v>1</v>
      </c>
      <c r="H60" s="91">
        <v>1965</v>
      </c>
      <c r="I60" s="194" t="s">
        <v>391</v>
      </c>
      <c r="J60" s="90" t="s">
        <v>317</v>
      </c>
      <c r="K60" s="194" t="s">
        <v>318</v>
      </c>
      <c r="L60" s="194" t="s">
        <v>1347</v>
      </c>
      <c r="M60" s="139" t="s">
        <v>2045</v>
      </c>
      <c r="N60" s="196"/>
      <c r="O60" s="91"/>
      <c r="P60" s="91"/>
      <c r="Q60" s="194" t="s">
        <v>903</v>
      </c>
      <c r="R60" s="204">
        <v>782170</v>
      </c>
      <c r="S60" s="215">
        <v>687984</v>
      </c>
      <c r="T60" s="204">
        <v>94186</v>
      </c>
      <c r="V60" s="192" t="s">
        <v>903</v>
      </c>
    </row>
    <row r="61" spans="1:22" ht="60">
      <c r="A61" s="246" t="s">
        <v>1913</v>
      </c>
      <c r="B61" s="193" t="s">
        <v>279</v>
      </c>
      <c r="C61" s="194" t="s">
        <v>336</v>
      </c>
      <c r="D61" s="9"/>
      <c r="E61" s="91" t="s">
        <v>384</v>
      </c>
      <c r="F61" s="91">
        <v>69.6</v>
      </c>
      <c r="G61" s="91">
        <v>1</v>
      </c>
      <c r="H61" s="91">
        <v>1965</v>
      </c>
      <c r="I61" s="194" t="s">
        <v>391</v>
      </c>
      <c r="J61" s="90" t="s">
        <v>317</v>
      </c>
      <c r="K61" s="194" t="s">
        <v>318</v>
      </c>
      <c r="L61" s="194" t="s">
        <v>1347</v>
      </c>
      <c r="M61" s="139" t="s">
        <v>2045</v>
      </c>
      <c r="N61" s="196"/>
      <c r="O61" s="91"/>
      <c r="P61" s="91"/>
      <c r="Q61" s="194" t="s">
        <v>903</v>
      </c>
      <c r="V61" s="192" t="s">
        <v>903</v>
      </c>
    </row>
    <row r="62" spans="1:22" ht="63.75">
      <c r="A62" s="246" t="s">
        <v>1914</v>
      </c>
      <c r="B62" s="193" t="s">
        <v>258</v>
      </c>
      <c r="C62" s="194" t="s">
        <v>337</v>
      </c>
      <c r="D62" s="9"/>
      <c r="E62" s="91" t="s">
        <v>384</v>
      </c>
      <c r="F62" s="91">
        <v>24.4</v>
      </c>
      <c r="G62" s="91">
        <v>1</v>
      </c>
      <c r="H62" s="91">
        <v>1965</v>
      </c>
      <c r="I62" s="194" t="s">
        <v>391</v>
      </c>
      <c r="J62" s="90" t="s">
        <v>317</v>
      </c>
      <c r="K62" s="194" t="s">
        <v>318</v>
      </c>
      <c r="L62" s="194" t="s">
        <v>258</v>
      </c>
      <c r="M62" s="139" t="s">
        <v>2045</v>
      </c>
      <c r="N62" s="196"/>
      <c r="O62" s="91"/>
      <c r="P62" s="91"/>
      <c r="Q62" s="194" t="s">
        <v>903</v>
      </c>
      <c r="V62" s="192" t="s">
        <v>903</v>
      </c>
    </row>
    <row r="63" spans="1:22" ht="63.75">
      <c r="A63" s="246" t="s">
        <v>1915</v>
      </c>
      <c r="B63" s="193" t="s">
        <v>362</v>
      </c>
      <c r="C63" s="194" t="s">
        <v>334</v>
      </c>
      <c r="D63" s="9"/>
      <c r="E63" s="91"/>
      <c r="F63" s="91">
        <v>4210.1</v>
      </c>
      <c r="G63" s="91">
        <v>3</v>
      </c>
      <c r="H63" s="91">
        <v>1970</v>
      </c>
      <c r="I63" s="194" t="s">
        <v>350</v>
      </c>
      <c r="J63" s="90" t="s">
        <v>317</v>
      </c>
      <c r="K63" s="194" t="s">
        <v>318</v>
      </c>
      <c r="L63" s="194" t="s">
        <v>492</v>
      </c>
      <c r="M63" s="139" t="s">
        <v>533</v>
      </c>
      <c r="N63" s="197">
        <v>41061</v>
      </c>
      <c r="O63" s="91"/>
      <c r="P63" s="91"/>
      <c r="Q63" s="194" t="s">
        <v>899</v>
      </c>
      <c r="R63" s="204">
        <v>31683216</v>
      </c>
      <c r="S63" s="215">
        <v>25346400</v>
      </c>
      <c r="T63" s="204">
        <v>6336816</v>
      </c>
      <c r="V63" s="192" t="s">
        <v>899</v>
      </c>
    </row>
    <row r="64" spans="1:22" ht="73.5" customHeight="1">
      <c r="A64" s="246" t="s">
        <v>1916</v>
      </c>
      <c r="B64" s="193" t="s">
        <v>797</v>
      </c>
      <c r="C64" s="194"/>
      <c r="D64" s="9">
        <v>38191</v>
      </c>
      <c r="E64" s="91" t="s">
        <v>351</v>
      </c>
      <c r="F64" s="91"/>
      <c r="G64" s="91"/>
      <c r="H64" s="91">
        <v>1970</v>
      </c>
      <c r="I64" s="194" t="s">
        <v>350</v>
      </c>
      <c r="J64" s="90" t="s">
        <v>317</v>
      </c>
      <c r="K64" s="194" t="s">
        <v>318</v>
      </c>
      <c r="L64" s="194" t="s">
        <v>1336</v>
      </c>
      <c r="M64" s="139" t="s">
        <v>1384</v>
      </c>
      <c r="N64" s="197">
        <v>42081</v>
      </c>
      <c r="O64" s="91"/>
      <c r="P64" s="91"/>
      <c r="Q64" s="194"/>
      <c r="R64" s="204"/>
      <c r="S64" s="215"/>
      <c r="T64" s="204"/>
      <c r="V64" s="192" t="s">
        <v>899</v>
      </c>
    </row>
    <row r="65" spans="1:22" ht="63.75">
      <c r="A65" s="246" t="s">
        <v>1917</v>
      </c>
      <c r="B65" s="193" t="s">
        <v>362</v>
      </c>
      <c r="C65" s="194" t="s">
        <v>352</v>
      </c>
      <c r="D65" s="9"/>
      <c r="E65" s="91" t="s">
        <v>351</v>
      </c>
      <c r="F65" s="91">
        <v>412.3</v>
      </c>
      <c r="G65" s="91">
        <v>1</v>
      </c>
      <c r="H65" s="91">
        <v>1970</v>
      </c>
      <c r="I65" s="194" t="s">
        <v>350</v>
      </c>
      <c r="J65" s="90" t="s">
        <v>317</v>
      </c>
      <c r="K65" s="194" t="s">
        <v>318</v>
      </c>
      <c r="L65" s="194" t="s">
        <v>492</v>
      </c>
      <c r="M65" s="139" t="s">
        <v>2045</v>
      </c>
      <c r="N65" s="196"/>
      <c r="O65" s="91"/>
      <c r="P65" s="91"/>
      <c r="Q65" s="194" t="s">
        <v>899</v>
      </c>
      <c r="R65" s="204">
        <v>1632424</v>
      </c>
      <c r="S65" s="215">
        <v>1077399</v>
      </c>
      <c r="T65" s="204">
        <v>555024</v>
      </c>
      <c r="V65" s="192" t="s">
        <v>899</v>
      </c>
    </row>
    <row r="66" spans="1:22" ht="63.75">
      <c r="A66" s="246" t="s">
        <v>1918</v>
      </c>
      <c r="B66" s="193" t="s">
        <v>257</v>
      </c>
      <c r="C66" s="194" t="s">
        <v>336</v>
      </c>
      <c r="D66" s="9"/>
      <c r="E66" s="91" t="s">
        <v>351</v>
      </c>
      <c r="F66" s="91">
        <v>68.4</v>
      </c>
      <c r="G66" s="91">
        <v>1</v>
      </c>
      <c r="H66" s="91">
        <v>1970</v>
      </c>
      <c r="I66" s="194" t="s">
        <v>350</v>
      </c>
      <c r="J66" s="90" t="s">
        <v>317</v>
      </c>
      <c r="K66" s="194" t="s">
        <v>318</v>
      </c>
      <c r="L66" s="194" t="s">
        <v>1336</v>
      </c>
      <c r="M66" s="139" t="s">
        <v>2045</v>
      </c>
      <c r="N66" s="196"/>
      <c r="O66" s="91"/>
      <c r="P66" s="91"/>
      <c r="Q66" s="194" t="s">
        <v>899</v>
      </c>
      <c r="R66" s="204">
        <v>181739</v>
      </c>
      <c r="S66" s="215">
        <v>144960</v>
      </c>
      <c r="T66" s="204">
        <v>36779</v>
      </c>
      <c r="V66" s="192" t="s">
        <v>899</v>
      </c>
    </row>
    <row r="67" spans="1:22" ht="63.75">
      <c r="A67" s="246" t="s">
        <v>1919</v>
      </c>
      <c r="B67" s="193" t="s">
        <v>280</v>
      </c>
      <c r="C67" s="194" t="s">
        <v>337</v>
      </c>
      <c r="D67" s="9"/>
      <c r="E67" s="91" t="s">
        <v>351</v>
      </c>
      <c r="F67" s="91">
        <v>101.1</v>
      </c>
      <c r="G67" s="91">
        <v>1</v>
      </c>
      <c r="H67" s="91">
        <v>1970</v>
      </c>
      <c r="I67" s="194" t="s">
        <v>350</v>
      </c>
      <c r="J67" s="90" t="s">
        <v>317</v>
      </c>
      <c r="K67" s="194" t="s">
        <v>318</v>
      </c>
      <c r="L67" s="194" t="s">
        <v>1336</v>
      </c>
      <c r="M67" s="139" t="s">
        <v>2045</v>
      </c>
      <c r="N67" s="196"/>
      <c r="O67" s="91"/>
      <c r="P67" s="91"/>
      <c r="Q67" s="194" t="s">
        <v>899</v>
      </c>
      <c r="V67" s="192" t="s">
        <v>899</v>
      </c>
    </row>
    <row r="68" spans="1:22" ht="63.75">
      <c r="A68" s="246" t="s">
        <v>1920</v>
      </c>
      <c r="B68" s="193" t="s">
        <v>256</v>
      </c>
      <c r="C68" s="194" t="s">
        <v>338</v>
      </c>
      <c r="D68" s="9"/>
      <c r="E68" s="91" t="s">
        <v>351</v>
      </c>
      <c r="F68" s="91">
        <v>41.8</v>
      </c>
      <c r="G68" s="91">
        <v>1</v>
      </c>
      <c r="H68" s="91">
        <v>1970</v>
      </c>
      <c r="I68" s="194" t="s">
        <v>350</v>
      </c>
      <c r="J68" s="90" t="s">
        <v>317</v>
      </c>
      <c r="K68" s="194" t="s">
        <v>318</v>
      </c>
      <c r="L68" s="194" t="s">
        <v>1336</v>
      </c>
      <c r="M68" s="139" t="s">
        <v>2045</v>
      </c>
      <c r="N68" s="196"/>
      <c r="O68" s="91"/>
      <c r="P68" s="91"/>
      <c r="Q68" s="194" t="s">
        <v>899</v>
      </c>
      <c r="V68" s="192" t="s">
        <v>899</v>
      </c>
    </row>
    <row r="69" spans="1:22" ht="75">
      <c r="A69" s="246" t="s">
        <v>1921</v>
      </c>
      <c r="B69" s="193" t="s">
        <v>255</v>
      </c>
      <c r="C69" s="194" t="s">
        <v>353</v>
      </c>
      <c r="D69" s="9"/>
      <c r="E69" s="91" t="s">
        <v>351</v>
      </c>
      <c r="F69" s="91">
        <v>37.7</v>
      </c>
      <c r="G69" s="91">
        <v>1</v>
      </c>
      <c r="H69" s="91">
        <v>1970</v>
      </c>
      <c r="I69" s="194" t="s">
        <v>350</v>
      </c>
      <c r="J69" s="90" t="s">
        <v>317</v>
      </c>
      <c r="K69" s="194" t="s">
        <v>318</v>
      </c>
      <c r="L69" s="194" t="s">
        <v>1336</v>
      </c>
      <c r="M69" s="139" t="s">
        <v>2045</v>
      </c>
      <c r="N69" s="196"/>
      <c r="O69" s="91"/>
      <c r="P69" s="91"/>
      <c r="Q69" s="194" t="s">
        <v>899</v>
      </c>
      <c r="V69" s="192" t="s">
        <v>899</v>
      </c>
    </row>
    <row r="70" spans="1:22" ht="60">
      <c r="A70" s="246" t="s">
        <v>1922</v>
      </c>
      <c r="B70" s="193" t="s">
        <v>363</v>
      </c>
      <c r="C70" s="194" t="s">
        <v>332</v>
      </c>
      <c r="D70" s="9"/>
      <c r="E70" s="91"/>
      <c r="F70" s="91">
        <v>366</v>
      </c>
      <c r="G70" s="91">
        <v>1</v>
      </c>
      <c r="H70" s="91">
        <v>1985</v>
      </c>
      <c r="I70" s="194" t="s">
        <v>354</v>
      </c>
      <c r="J70" s="90" t="s">
        <v>317</v>
      </c>
      <c r="K70" s="194" t="s">
        <v>318</v>
      </c>
      <c r="L70" s="194" t="s">
        <v>492</v>
      </c>
      <c r="M70" s="139" t="s">
        <v>529</v>
      </c>
      <c r="N70" s="197">
        <v>41061</v>
      </c>
      <c r="O70" s="91"/>
      <c r="P70" s="91"/>
      <c r="Q70" s="194" t="s">
        <v>900</v>
      </c>
      <c r="R70" s="204">
        <v>1196250</v>
      </c>
      <c r="S70" s="215">
        <v>791604</v>
      </c>
      <c r="T70" s="215">
        <v>404646</v>
      </c>
      <c r="V70" s="192" t="s">
        <v>900</v>
      </c>
    </row>
    <row r="71" spans="1:22" ht="67.5" customHeight="1">
      <c r="A71" s="246" t="s">
        <v>1923</v>
      </c>
      <c r="B71" s="193" t="s">
        <v>797</v>
      </c>
      <c r="C71" s="194"/>
      <c r="D71" s="9">
        <v>3000</v>
      </c>
      <c r="E71" s="91" t="s">
        <v>355</v>
      </c>
      <c r="F71" s="91"/>
      <c r="G71" s="91"/>
      <c r="H71" s="91">
        <v>1985</v>
      </c>
      <c r="I71" s="194" t="s">
        <v>354</v>
      </c>
      <c r="J71" s="90" t="s">
        <v>317</v>
      </c>
      <c r="K71" s="194" t="s">
        <v>318</v>
      </c>
      <c r="L71" s="194" t="s">
        <v>1347</v>
      </c>
      <c r="M71" s="139" t="s">
        <v>1350</v>
      </c>
      <c r="N71" s="197"/>
      <c r="O71" s="91"/>
      <c r="P71" s="91"/>
      <c r="Q71" s="194"/>
      <c r="R71" s="204"/>
      <c r="S71" s="215"/>
      <c r="T71" s="215"/>
      <c r="V71" s="192" t="s">
        <v>900</v>
      </c>
    </row>
    <row r="72" spans="1:22" ht="60">
      <c r="A72" s="246" t="s">
        <v>1924</v>
      </c>
      <c r="B72" s="193" t="s">
        <v>259</v>
      </c>
      <c r="C72" s="194" t="s">
        <v>335</v>
      </c>
      <c r="D72" s="9"/>
      <c r="E72" s="91" t="s">
        <v>355</v>
      </c>
      <c r="F72" s="91">
        <v>45</v>
      </c>
      <c r="G72" s="91">
        <v>1</v>
      </c>
      <c r="H72" s="91">
        <v>1985</v>
      </c>
      <c r="I72" s="194" t="s">
        <v>354</v>
      </c>
      <c r="J72" s="90" t="s">
        <v>317</v>
      </c>
      <c r="K72" s="194" t="s">
        <v>318</v>
      </c>
      <c r="L72" s="194" t="s">
        <v>1336</v>
      </c>
      <c r="M72" s="139" t="s">
        <v>2045</v>
      </c>
      <c r="N72" s="196"/>
      <c r="O72" s="91"/>
      <c r="P72" s="91"/>
      <c r="Q72" s="194" t="s">
        <v>900</v>
      </c>
      <c r="V72" s="192" t="s">
        <v>900</v>
      </c>
    </row>
    <row r="73" spans="1:22" ht="60">
      <c r="A73" s="246" t="s">
        <v>1925</v>
      </c>
      <c r="B73" s="193" t="s">
        <v>260</v>
      </c>
      <c r="C73" s="194" t="s">
        <v>336</v>
      </c>
      <c r="D73" s="9"/>
      <c r="E73" s="91" t="s">
        <v>355</v>
      </c>
      <c r="F73" s="91">
        <v>75</v>
      </c>
      <c r="G73" s="91">
        <v>1</v>
      </c>
      <c r="H73" s="91">
        <v>1985</v>
      </c>
      <c r="I73" s="194" t="s">
        <v>354</v>
      </c>
      <c r="J73" s="90" t="s">
        <v>317</v>
      </c>
      <c r="K73" s="194" t="s">
        <v>318</v>
      </c>
      <c r="L73" s="194" t="s">
        <v>1336</v>
      </c>
      <c r="M73" s="139" t="s">
        <v>2045</v>
      </c>
      <c r="N73" s="196"/>
      <c r="O73" s="91"/>
      <c r="P73" s="91"/>
      <c r="Q73" s="194" t="s">
        <v>900</v>
      </c>
      <c r="V73" s="192" t="s">
        <v>900</v>
      </c>
    </row>
    <row r="74" spans="1:22" ht="75">
      <c r="A74" s="246" t="s">
        <v>1926</v>
      </c>
      <c r="B74" s="193" t="s">
        <v>261</v>
      </c>
      <c r="C74" s="194" t="s">
        <v>337</v>
      </c>
      <c r="D74" s="9"/>
      <c r="E74" s="91" t="s">
        <v>355</v>
      </c>
      <c r="F74" s="91">
        <v>35</v>
      </c>
      <c r="G74" s="91">
        <v>1</v>
      </c>
      <c r="H74" s="91">
        <v>1985</v>
      </c>
      <c r="I74" s="194" t="s">
        <v>354</v>
      </c>
      <c r="J74" s="90" t="s">
        <v>317</v>
      </c>
      <c r="K74" s="194" t="s">
        <v>318</v>
      </c>
      <c r="L74" s="194" t="s">
        <v>1336</v>
      </c>
      <c r="M74" s="139" t="s">
        <v>2045</v>
      </c>
      <c r="N74" s="196"/>
      <c r="O74" s="91"/>
      <c r="P74" s="91"/>
      <c r="Q74" s="194" t="s">
        <v>900</v>
      </c>
      <c r="V74" s="192" t="s">
        <v>900</v>
      </c>
    </row>
    <row r="75" spans="1:22" ht="60">
      <c r="A75" s="246" t="s">
        <v>1927</v>
      </c>
      <c r="B75" s="193" t="s">
        <v>364</v>
      </c>
      <c r="C75" s="194" t="s">
        <v>332</v>
      </c>
      <c r="D75" s="9"/>
      <c r="E75" s="91"/>
      <c r="F75" s="91">
        <v>1320.2</v>
      </c>
      <c r="G75" s="91">
        <v>2</v>
      </c>
      <c r="H75" s="91">
        <v>1957</v>
      </c>
      <c r="I75" s="194" t="s">
        <v>365</v>
      </c>
      <c r="J75" s="90" t="s">
        <v>317</v>
      </c>
      <c r="K75" s="194" t="s">
        <v>318</v>
      </c>
      <c r="L75" s="194" t="s">
        <v>492</v>
      </c>
      <c r="M75" s="139" t="s">
        <v>534</v>
      </c>
      <c r="N75" s="197">
        <v>41061</v>
      </c>
      <c r="O75" s="91"/>
      <c r="P75" s="91"/>
      <c r="Q75" s="194" t="s">
        <v>901</v>
      </c>
      <c r="R75" s="204">
        <v>36260291</v>
      </c>
      <c r="S75" s="215">
        <v>30458232</v>
      </c>
      <c r="T75" s="204">
        <v>5802059</v>
      </c>
      <c r="V75" s="192" t="s">
        <v>901</v>
      </c>
    </row>
    <row r="76" spans="1:22" ht="59.25" customHeight="1">
      <c r="A76" s="246" t="s">
        <v>1928</v>
      </c>
      <c r="B76" s="193" t="s">
        <v>797</v>
      </c>
      <c r="C76" s="194"/>
      <c r="D76" s="9">
        <v>18358</v>
      </c>
      <c r="E76" s="91" t="s">
        <v>366</v>
      </c>
      <c r="F76" s="91"/>
      <c r="G76" s="91"/>
      <c r="H76" s="91"/>
      <c r="I76" s="194" t="s">
        <v>371</v>
      </c>
      <c r="J76" s="90" t="s">
        <v>1335</v>
      </c>
      <c r="K76" s="194" t="s">
        <v>1278</v>
      </c>
      <c r="L76" s="194" t="s">
        <v>1336</v>
      </c>
      <c r="M76" s="139" t="s">
        <v>1337</v>
      </c>
      <c r="N76" s="90" t="s">
        <v>1334</v>
      </c>
      <c r="O76" s="91"/>
      <c r="P76" s="91"/>
      <c r="Q76" s="194"/>
      <c r="R76" s="204"/>
      <c r="S76" s="215"/>
      <c r="T76" s="204"/>
      <c r="V76" s="192" t="s">
        <v>901</v>
      </c>
    </row>
    <row r="77" spans="1:22" ht="60">
      <c r="A77" s="246" t="s">
        <v>1929</v>
      </c>
      <c r="B77" s="193" t="s">
        <v>364</v>
      </c>
      <c r="C77" s="194" t="s">
        <v>334</v>
      </c>
      <c r="D77" s="9"/>
      <c r="E77" s="91" t="s">
        <v>366</v>
      </c>
      <c r="F77" s="91">
        <v>197.53</v>
      </c>
      <c r="G77" s="91">
        <v>1</v>
      </c>
      <c r="H77" s="91">
        <v>1957</v>
      </c>
      <c r="I77" s="194" t="s">
        <v>371</v>
      </c>
      <c r="J77" s="90" t="s">
        <v>317</v>
      </c>
      <c r="K77" s="194" t="s">
        <v>318</v>
      </c>
      <c r="L77" s="194" t="s">
        <v>492</v>
      </c>
      <c r="M77" s="139" t="s">
        <v>2045</v>
      </c>
      <c r="N77" s="196"/>
      <c r="O77" s="91"/>
      <c r="P77" s="91"/>
      <c r="Q77" s="194" t="s">
        <v>901</v>
      </c>
      <c r="R77" s="204">
        <v>23427134</v>
      </c>
      <c r="S77" s="215">
        <v>6559597</v>
      </c>
      <c r="T77" s="204">
        <v>16867536</v>
      </c>
      <c r="V77" s="192" t="s">
        <v>901</v>
      </c>
    </row>
    <row r="78" spans="1:22" ht="60">
      <c r="A78" s="246" t="s">
        <v>1930</v>
      </c>
      <c r="B78" s="193" t="s">
        <v>364</v>
      </c>
      <c r="C78" s="194" t="s">
        <v>352</v>
      </c>
      <c r="D78" s="9"/>
      <c r="E78" s="91" t="s">
        <v>366</v>
      </c>
      <c r="F78" s="91">
        <v>194.91</v>
      </c>
      <c r="G78" s="91">
        <v>1</v>
      </c>
      <c r="H78" s="91">
        <v>1957</v>
      </c>
      <c r="I78" s="194" t="s">
        <v>372</v>
      </c>
      <c r="J78" s="90" t="s">
        <v>317</v>
      </c>
      <c r="K78" s="194" t="s">
        <v>318</v>
      </c>
      <c r="L78" s="194" t="s">
        <v>492</v>
      </c>
      <c r="M78" s="139" t="s">
        <v>2045</v>
      </c>
      <c r="N78" s="196"/>
      <c r="O78" s="91"/>
      <c r="P78" s="91"/>
      <c r="Q78" s="194" t="s">
        <v>901</v>
      </c>
      <c r="R78" s="204">
        <v>998417</v>
      </c>
      <c r="S78" s="215">
        <v>838670</v>
      </c>
      <c r="T78" s="204">
        <v>159747</v>
      </c>
      <c r="V78" s="192" t="s">
        <v>901</v>
      </c>
    </row>
    <row r="79" spans="1:22" ht="60">
      <c r="A79" s="246" t="s">
        <v>1931</v>
      </c>
      <c r="B79" s="193" t="s">
        <v>364</v>
      </c>
      <c r="C79" s="194" t="s">
        <v>367</v>
      </c>
      <c r="D79" s="9"/>
      <c r="E79" s="91" t="s">
        <v>366</v>
      </c>
      <c r="F79" s="91">
        <v>174.38</v>
      </c>
      <c r="G79" s="91">
        <v>1</v>
      </c>
      <c r="H79" s="91">
        <v>1957</v>
      </c>
      <c r="I79" s="194" t="s">
        <v>373</v>
      </c>
      <c r="J79" s="90" t="s">
        <v>317</v>
      </c>
      <c r="K79" s="194" t="s">
        <v>318</v>
      </c>
      <c r="L79" s="194" t="s">
        <v>492</v>
      </c>
      <c r="M79" s="139" t="s">
        <v>2045</v>
      </c>
      <c r="N79" s="196"/>
      <c r="O79" s="91"/>
      <c r="P79" s="91"/>
      <c r="Q79" s="194" t="s">
        <v>901</v>
      </c>
      <c r="R79" s="204">
        <v>616626</v>
      </c>
      <c r="S79" s="215">
        <v>448056</v>
      </c>
      <c r="T79" s="204">
        <v>168570</v>
      </c>
      <c r="V79" s="192" t="s">
        <v>901</v>
      </c>
    </row>
    <row r="80" spans="1:22" ht="60">
      <c r="A80" s="246" t="s">
        <v>1932</v>
      </c>
      <c r="B80" s="193" t="s">
        <v>364</v>
      </c>
      <c r="C80" s="194" t="s">
        <v>343</v>
      </c>
      <c r="D80" s="9"/>
      <c r="E80" s="91" t="s">
        <v>366</v>
      </c>
      <c r="F80" s="91">
        <v>290.14</v>
      </c>
      <c r="G80" s="91">
        <v>1</v>
      </c>
      <c r="H80" s="91">
        <v>1957</v>
      </c>
      <c r="I80" s="194" t="s">
        <v>374</v>
      </c>
      <c r="J80" s="90" t="s">
        <v>317</v>
      </c>
      <c r="K80" s="194" t="s">
        <v>318</v>
      </c>
      <c r="L80" s="194" t="s">
        <v>1336</v>
      </c>
      <c r="M80" s="139" t="s">
        <v>2045</v>
      </c>
      <c r="N80" s="196"/>
      <c r="O80" s="91"/>
      <c r="P80" s="91"/>
      <c r="Q80" s="194" t="s">
        <v>901</v>
      </c>
      <c r="R80" s="204">
        <v>552120</v>
      </c>
      <c r="S80" s="215">
        <v>485865</v>
      </c>
      <c r="T80" s="204">
        <v>66254</v>
      </c>
      <c r="V80" s="192" t="s">
        <v>901</v>
      </c>
    </row>
    <row r="81" spans="1:22" ht="60">
      <c r="A81" s="246" t="s">
        <v>1933</v>
      </c>
      <c r="B81" s="193" t="s">
        <v>364</v>
      </c>
      <c r="C81" s="194" t="s">
        <v>344</v>
      </c>
      <c r="D81" s="9"/>
      <c r="E81" s="91" t="s">
        <v>366</v>
      </c>
      <c r="F81" s="91">
        <v>334.98</v>
      </c>
      <c r="G81" s="91">
        <v>1</v>
      </c>
      <c r="H81" s="91">
        <v>1957</v>
      </c>
      <c r="I81" s="194" t="s">
        <v>375</v>
      </c>
      <c r="J81" s="90" t="s">
        <v>317</v>
      </c>
      <c r="K81" s="194" t="s">
        <v>318</v>
      </c>
      <c r="L81" s="194" t="s">
        <v>1336</v>
      </c>
      <c r="M81" s="139" t="s">
        <v>2045</v>
      </c>
      <c r="N81" s="196"/>
      <c r="O81" s="91"/>
      <c r="P81" s="91"/>
      <c r="Q81" s="194" t="s">
        <v>901</v>
      </c>
      <c r="V81" s="192" t="s">
        <v>901</v>
      </c>
    </row>
    <row r="82" spans="1:22" ht="60">
      <c r="A82" s="246" t="s">
        <v>1934</v>
      </c>
      <c r="B82" s="193" t="s">
        <v>254</v>
      </c>
      <c r="C82" s="194" t="s">
        <v>336</v>
      </c>
      <c r="D82" s="9"/>
      <c r="E82" s="91" t="s">
        <v>366</v>
      </c>
      <c r="F82" s="91">
        <v>46.2</v>
      </c>
      <c r="G82" s="91">
        <v>1</v>
      </c>
      <c r="H82" s="91">
        <v>1957</v>
      </c>
      <c r="I82" s="194" t="s">
        <v>376</v>
      </c>
      <c r="J82" s="90" t="s">
        <v>317</v>
      </c>
      <c r="K82" s="194" t="s">
        <v>318</v>
      </c>
      <c r="L82" s="194" t="s">
        <v>1336</v>
      </c>
      <c r="M82" s="139" t="s">
        <v>2045</v>
      </c>
      <c r="N82" s="196"/>
      <c r="O82" s="91"/>
      <c r="P82" s="91"/>
      <c r="Q82" s="194" t="s">
        <v>901</v>
      </c>
      <c r="V82" s="192" t="s">
        <v>901</v>
      </c>
    </row>
    <row r="83" spans="1:22" ht="60">
      <c r="A83" s="246" t="s">
        <v>1935</v>
      </c>
      <c r="B83" s="193" t="s">
        <v>251</v>
      </c>
      <c r="C83" s="194" t="s">
        <v>337</v>
      </c>
      <c r="D83" s="9"/>
      <c r="E83" s="91" t="s">
        <v>366</v>
      </c>
      <c r="F83" s="91">
        <v>30</v>
      </c>
      <c r="G83" s="91">
        <v>1</v>
      </c>
      <c r="H83" s="91">
        <v>1957</v>
      </c>
      <c r="I83" s="194" t="s">
        <v>377</v>
      </c>
      <c r="J83" s="90" t="s">
        <v>317</v>
      </c>
      <c r="K83" s="194" t="s">
        <v>318</v>
      </c>
      <c r="L83" s="194" t="s">
        <v>1336</v>
      </c>
      <c r="M83" s="139" t="s">
        <v>2045</v>
      </c>
      <c r="N83" s="196"/>
      <c r="O83" s="91"/>
      <c r="P83" s="91"/>
      <c r="Q83" s="194" t="s">
        <v>901</v>
      </c>
      <c r="V83" s="192" t="s">
        <v>901</v>
      </c>
    </row>
    <row r="84" spans="1:22" ht="60">
      <c r="A84" s="246" t="s">
        <v>1936</v>
      </c>
      <c r="B84" s="193" t="s">
        <v>253</v>
      </c>
      <c r="C84" s="194" t="s">
        <v>338</v>
      </c>
      <c r="D84" s="9"/>
      <c r="E84" s="91" t="s">
        <v>366</v>
      </c>
      <c r="F84" s="91">
        <v>60</v>
      </c>
      <c r="G84" s="91">
        <v>1</v>
      </c>
      <c r="H84" s="91">
        <v>1957</v>
      </c>
      <c r="I84" s="194" t="s">
        <v>378</v>
      </c>
      <c r="J84" s="90" t="s">
        <v>317</v>
      </c>
      <c r="K84" s="194" t="s">
        <v>318</v>
      </c>
      <c r="L84" s="194" t="s">
        <v>1336</v>
      </c>
      <c r="M84" s="139" t="s">
        <v>2045</v>
      </c>
      <c r="N84" s="196"/>
      <c r="O84" s="91"/>
      <c r="P84" s="91"/>
      <c r="Q84" s="194" t="s">
        <v>901</v>
      </c>
      <c r="V84" s="192" t="s">
        <v>901</v>
      </c>
    </row>
    <row r="85" spans="1:22" ht="60">
      <c r="A85" s="246" t="s">
        <v>1937</v>
      </c>
      <c r="B85" s="193" t="s">
        <v>252</v>
      </c>
      <c r="C85" s="194" t="s">
        <v>353</v>
      </c>
      <c r="D85" s="9"/>
      <c r="E85" s="91" t="s">
        <v>366</v>
      </c>
      <c r="F85" s="91">
        <v>18.84</v>
      </c>
      <c r="G85" s="91">
        <v>1</v>
      </c>
      <c r="H85" s="91">
        <v>1957</v>
      </c>
      <c r="I85" s="194" t="s">
        <v>379</v>
      </c>
      <c r="J85" s="90" t="s">
        <v>317</v>
      </c>
      <c r="K85" s="194" t="s">
        <v>318</v>
      </c>
      <c r="L85" s="194" t="s">
        <v>1336</v>
      </c>
      <c r="M85" s="139" t="s">
        <v>2045</v>
      </c>
      <c r="N85" s="196"/>
      <c r="O85" s="91"/>
      <c r="P85" s="91"/>
      <c r="Q85" s="194" t="s">
        <v>901</v>
      </c>
      <c r="V85" s="192" t="s">
        <v>901</v>
      </c>
    </row>
    <row r="86" spans="1:22" ht="60">
      <c r="A86" s="246" t="s">
        <v>1938</v>
      </c>
      <c r="B86" s="193" t="s">
        <v>251</v>
      </c>
      <c r="C86" s="194" t="s">
        <v>368</v>
      </c>
      <c r="D86" s="9"/>
      <c r="E86" s="91" t="s">
        <v>366</v>
      </c>
      <c r="F86" s="91">
        <v>44</v>
      </c>
      <c r="G86" s="91">
        <v>1</v>
      </c>
      <c r="H86" s="91">
        <v>1957</v>
      </c>
      <c r="I86" s="194" t="s">
        <v>380</v>
      </c>
      <c r="J86" s="90" t="s">
        <v>317</v>
      </c>
      <c r="K86" s="194" t="s">
        <v>318</v>
      </c>
      <c r="L86" s="194" t="s">
        <v>1336</v>
      </c>
      <c r="M86" s="139" t="s">
        <v>2045</v>
      </c>
      <c r="N86" s="196"/>
      <c r="O86" s="91"/>
      <c r="P86" s="91"/>
      <c r="Q86" s="194" t="s">
        <v>901</v>
      </c>
      <c r="V86" s="192" t="s">
        <v>901</v>
      </c>
    </row>
    <row r="87" spans="1:22" ht="60">
      <c r="A87" s="246" t="s">
        <v>1939</v>
      </c>
      <c r="B87" s="193" t="s">
        <v>251</v>
      </c>
      <c r="C87" s="194" t="s">
        <v>369</v>
      </c>
      <c r="D87" s="9"/>
      <c r="E87" s="91" t="s">
        <v>366</v>
      </c>
      <c r="F87" s="91">
        <v>18</v>
      </c>
      <c r="G87" s="91">
        <v>1</v>
      </c>
      <c r="H87" s="91">
        <v>1957</v>
      </c>
      <c r="I87" s="194" t="s">
        <v>381</v>
      </c>
      <c r="J87" s="90" t="s">
        <v>317</v>
      </c>
      <c r="K87" s="194" t="s">
        <v>318</v>
      </c>
      <c r="L87" s="194" t="s">
        <v>1336</v>
      </c>
      <c r="M87" s="139" t="s">
        <v>2045</v>
      </c>
      <c r="N87" s="196"/>
      <c r="O87" s="91"/>
      <c r="P87" s="91"/>
      <c r="Q87" s="194" t="s">
        <v>901</v>
      </c>
      <c r="V87" s="192" t="s">
        <v>901</v>
      </c>
    </row>
    <row r="88" spans="1:22" ht="60">
      <c r="A88" s="246" t="s">
        <v>1940</v>
      </c>
      <c r="B88" s="193" t="s">
        <v>250</v>
      </c>
      <c r="C88" s="194" t="s">
        <v>370</v>
      </c>
      <c r="D88" s="9"/>
      <c r="E88" s="91" t="s">
        <v>366</v>
      </c>
      <c r="F88" s="91">
        <v>8.23</v>
      </c>
      <c r="G88" s="91">
        <v>1</v>
      </c>
      <c r="H88" s="91">
        <v>1957</v>
      </c>
      <c r="I88" s="194" t="s">
        <v>382</v>
      </c>
      <c r="J88" s="90" t="s">
        <v>317</v>
      </c>
      <c r="K88" s="194" t="s">
        <v>318</v>
      </c>
      <c r="L88" s="194" t="s">
        <v>1336</v>
      </c>
      <c r="M88" s="139" t="s">
        <v>2045</v>
      </c>
      <c r="N88" s="196"/>
      <c r="O88" s="91"/>
      <c r="P88" s="91"/>
      <c r="Q88" s="194" t="s">
        <v>901</v>
      </c>
      <c r="V88" s="192" t="s">
        <v>901</v>
      </c>
    </row>
    <row r="89" spans="1:22" ht="64.5" customHeight="1">
      <c r="A89" s="246" t="s">
        <v>1941</v>
      </c>
      <c r="B89" s="193" t="s">
        <v>497</v>
      </c>
      <c r="C89" s="194"/>
      <c r="D89" s="9">
        <v>7800</v>
      </c>
      <c r="E89" s="91" t="s">
        <v>1331</v>
      </c>
      <c r="F89" s="91"/>
      <c r="G89" s="91"/>
      <c r="H89" s="91"/>
      <c r="I89" s="194" t="s">
        <v>383</v>
      </c>
      <c r="J89" s="90"/>
      <c r="K89" s="194"/>
      <c r="L89" s="194" t="s">
        <v>1336</v>
      </c>
      <c r="M89" s="139" t="s">
        <v>2045</v>
      </c>
      <c r="N89" s="197"/>
      <c r="O89" s="91"/>
      <c r="P89" s="91"/>
      <c r="Q89" s="194" t="s">
        <v>902</v>
      </c>
      <c r="R89" s="204"/>
      <c r="S89" s="215"/>
      <c r="T89" s="204"/>
      <c r="V89" s="192" t="s">
        <v>902</v>
      </c>
    </row>
    <row r="90" spans="1:22" ht="60">
      <c r="A90" s="246" t="s">
        <v>1942</v>
      </c>
      <c r="B90" s="193" t="s">
        <v>393</v>
      </c>
      <c r="C90" s="194" t="s">
        <v>334</v>
      </c>
      <c r="D90" s="9"/>
      <c r="E90" s="91"/>
      <c r="F90" s="91">
        <v>1298.39</v>
      </c>
      <c r="G90" s="91">
        <v>1</v>
      </c>
      <c r="H90" s="91">
        <v>1970</v>
      </c>
      <c r="I90" s="194" t="s">
        <v>392</v>
      </c>
      <c r="J90" s="90" t="s">
        <v>317</v>
      </c>
      <c r="K90" s="194" t="s">
        <v>318</v>
      </c>
      <c r="L90" s="194" t="s">
        <v>492</v>
      </c>
      <c r="M90" s="139" t="s">
        <v>540</v>
      </c>
      <c r="N90" s="197">
        <v>41061</v>
      </c>
      <c r="O90" s="91"/>
      <c r="P90" s="91"/>
      <c r="Q90" s="194" t="s">
        <v>904</v>
      </c>
      <c r="R90" s="204">
        <v>5002595</v>
      </c>
      <c r="S90" s="204">
        <v>2601349</v>
      </c>
      <c r="T90" s="204">
        <v>2401245</v>
      </c>
      <c r="V90" s="192" t="s">
        <v>1345</v>
      </c>
    </row>
    <row r="91" spans="1:22" ht="36" customHeight="1">
      <c r="A91" s="246" t="s">
        <v>1943</v>
      </c>
      <c r="B91" s="193" t="s">
        <v>797</v>
      </c>
      <c r="C91" s="194"/>
      <c r="D91" s="9">
        <v>65000</v>
      </c>
      <c r="E91" s="91" t="s">
        <v>434</v>
      </c>
      <c r="F91" s="91"/>
      <c r="G91" s="91"/>
      <c r="H91" s="91"/>
      <c r="I91" s="194" t="s">
        <v>1344</v>
      </c>
      <c r="J91" s="90"/>
      <c r="K91" s="194"/>
      <c r="L91" s="194" t="s">
        <v>1336</v>
      </c>
      <c r="M91" s="139" t="s">
        <v>2045</v>
      </c>
      <c r="N91" s="197"/>
      <c r="O91" s="91"/>
      <c r="P91" s="91"/>
      <c r="Q91" s="194"/>
      <c r="R91" s="204"/>
      <c r="S91" s="204"/>
      <c r="T91" s="204"/>
      <c r="V91" s="192" t="s">
        <v>904</v>
      </c>
    </row>
    <row r="92" spans="1:22" ht="60">
      <c r="A92" s="246" t="s">
        <v>1944</v>
      </c>
      <c r="B92" s="193" t="s">
        <v>393</v>
      </c>
      <c r="C92" s="194" t="s">
        <v>352</v>
      </c>
      <c r="D92" s="9"/>
      <c r="E92" s="91" t="s">
        <v>434</v>
      </c>
      <c r="F92" s="91">
        <v>414.3</v>
      </c>
      <c r="G92" s="91">
        <v>1</v>
      </c>
      <c r="H92" s="91">
        <v>1970</v>
      </c>
      <c r="I92" s="194" t="s">
        <v>392</v>
      </c>
      <c r="J92" s="90" t="s">
        <v>317</v>
      </c>
      <c r="K92" s="194" t="s">
        <v>318</v>
      </c>
      <c r="L92" s="194" t="s">
        <v>492</v>
      </c>
      <c r="M92" s="139" t="s">
        <v>2045</v>
      </c>
      <c r="N92" s="196"/>
      <c r="O92" s="91"/>
      <c r="P92" s="91"/>
      <c r="Q92" s="194" t="s">
        <v>904</v>
      </c>
      <c r="R92" s="204">
        <v>287562</v>
      </c>
      <c r="S92" s="204">
        <v>149532</v>
      </c>
      <c r="T92" s="204">
        <v>138029</v>
      </c>
      <c r="V92" s="192" t="s">
        <v>904</v>
      </c>
    </row>
    <row r="93" spans="1:22" ht="60">
      <c r="A93" s="246" t="s">
        <v>1945</v>
      </c>
      <c r="B93" s="193" t="s">
        <v>393</v>
      </c>
      <c r="C93" s="194" t="s">
        <v>367</v>
      </c>
      <c r="D93" s="9"/>
      <c r="E93" s="91" t="s">
        <v>434</v>
      </c>
      <c r="F93" s="91">
        <v>148.4</v>
      </c>
      <c r="G93" s="91">
        <v>1</v>
      </c>
      <c r="H93" s="91">
        <v>1970</v>
      </c>
      <c r="I93" s="194" t="s">
        <v>392</v>
      </c>
      <c r="J93" s="90" t="s">
        <v>317</v>
      </c>
      <c r="K93" s="194" t="s">
        <v>318</v>
      </c>
      <c r="L93" s="194" t="s">
        <v>492</v>
      </c>
      <c r="M93" s="139" t="s">
        <v>2045</v>
      </c>
      <c r="N93" s="196"/>
      <c r="O93" s="91"/>
      <c r="P93" s="91"/>
      <c r="Q93" s="194" t="s">
        <v>904</v>
      </c>
      <c r="V93" s="192" t="s">
        <v>904</v>
      </c>
    </row>
    <row r="94" spans="1:22" ht="75">
      <c r="A94" s="246" t="s">
        <v>1946</v>
      </c>
      <c r="B94" s="193" t="s">
        <v>264</v>
      </c>
      <c r="C94" s="194" t="s">
        <v>335</v>
      </c>
      <c r="D94" s="9"/>
      <c r="E94" s="91" t="s">
        <v>434</v>
      </c>
      <c r="F94" s="91">
        <v>55</v>
      </c>
      <c r="G94" s="91">
        <v>1</v>
      </c>
      <c r="H94" s="91">
        <v>1970</v>
      </c>
      <c r="I94" s="194" t="s">
        <v>392</v>
      </c>
      <c r="J94" s="90" t="s">
        <v>317</v>
      </c>
      <c r="K94" s="194" t="s">
        <v>318</v>
      </c>
      <c r="L94" s="194" t="s">
        <v>1336</v>
      </c>
      <c r="M94" s="139" t="s">
        <v>2045</v>
      </c>
      <c r="N94" s="196"/>
      <c r="O94" s="91"/>
      <c r="P94" s="91"/>
      <c r="Q94" s="194" t="s">
        <v>904</v>
      </c>
      <c r="V94" s="192" t="s">
        <v>904</v>
      </c>
    </row>
    <row r="95" spans="1:22" ht="75">
      <c r="A95" s="246" t="s">
        <v>1947</v>
      </c>
      <c r="B95" s="193" t="s">
        <v>263</v>
      </c>
      <c r="C95" s="194" t="s">
        <v>336</v>
      </c>
      <c r="D95" s="9"/>
      <c r="E95" s="91" t="s">
        <v>434</v>
      </c>
      <c r="F95" s="91">
        <v>10</v>
      </c>
      <c r="G95" s="91">
        <v>1</v>
      </c>
      <c r="H95" s="91">
        <v>1970</v>
      </c>
      <c r="I95" s="194" t="s">
        <v>392</v>
      </c>
      <c r="J95" s="90" t="s">
        <v>317</v>
      </c>
      <c r="K95" s="194" t="s">
        <v>318</v>
      </c>
      <c r="L95" s="194" t="s">
        <v>1336</v>
      </c>
      <c r="M95" s="139" t="s">
        <v>2045</v>
      </c>
      <c r="N95" s="196"/>
      <c r="O95" s="91"/>
      <c r="P95" s="91"/>
      <c r="Q95" s="194" t="s">
        <v>904</v>
      </c>
      <c r="R95" s="204">
        <v>25305</v>
      </c>
      <c r="S95" s="204">
        <v>25305</v>
      </c>
      <c r="T95" s="204"/>
      <c r="V95" s="192" t="s">
        <v>904</v>
      </c>
    </row>
    <row r="96" spans="1:22" ht="90">
      <c r="A96" s="246" t="s">
        <v>1948</v>
      </c>
      <c r="B96" s="193" t="s">
        <v>262</v>
      </c>
      <c r="C96" s="194" t="s">
        <v>337</v>
      </c>
      <c r="D96" s="9"/>
      <c r="E96" s="91" t="s">
        <v>434</v>
      </c>
      <c r="F96" s="91">
        <v>17.5</v>
      </c>
      <c r="G96" s="91">
        <v>1</v>
      </c>
      <c r="H96" s="91">
        <v>1970</v>
      </c>
      <c r="I96" s="194" t="s">
        <v>392</v>
      </c>
      <c r="J96" s="90" t="s">
        <v>317</v>
      </c>
      <c r="K96" s="194" t="s">
        <v>318</v>
      </c>
      <c r="L96" s="194" t="s">
        <v>1336</v>
      </c>
      <c r="M96" s="139" t="s">
        <v>2045</v>
      </c>
      <c r="N96" s="196"/>
      <c r="O96" s="91"/>
      <c r="P96" s="91"/>
      <c r="Q96" s="194" t="s">
        <v>904</v>
      </c>
      <c r="R96" s="204">
        <v>136649</v>
      </c>
      <c r="S96" s="204">
        <v>118428</v>
      </c>
      <c r="T96" s="204">
        <v>18219</v>
      </c>
      <c r="V96" s="192" t="s">
        <v>904</v>
      </c>
    </row>
    <row r="97" spans="1:22" ht="66.75" customHeight="1">
      <c r="A97" s="246" t="s">
        <v>1949</v>
      </c>
      <c r="B97" s="193" t="s">
        <v>394</v>
      </c>
      <c r="C97" s="194" t="s">
        <v>332</v>
      </c>
      <c r="D97" s="9"/>
      <c r="E97" s="91"/>
      <c r="F97" s="91">
        <v>1325.18</v>
      </c>
      <c r="G97" s="91">
        <v>2</v>
      </c>
      <c r="H97" s="91"/>
      <c r="I97" s="194"/>
      <c r="J97" s="90"/>
      <c r="K97" s="194" t="s">
        <v>318</v>
      </c>
      <c r="L97" s="194" t="s">
        <v>492</v>
      </c>
      <c r="M97" s="139" t="s">
        <v>2045</v>
      </c>
      <c r="N97" s="196"/>
      <c r="O97" s="91"/>
      <c r="P97" s="91"/>
      <c r="Q97" s="194"/>
      <c r="R97" s="204"/>
      <c r="S97" s="204"/>
      <c r="T97" s="204"/>
      <c r="V97" s="192" t="s">
        <v>904</v>
      </c>
    </row>
    <row r="98" spans="1:22" ht="60">
      <c r="A98" s="246" t="s">
        <v>1950</v>
      </c>
      <c r="B98" s="193" t="s">
        <v>394</v>
      </c>
      <c r="C98" s="194" t="s">
        <v>334</v>
      </c>
      <c r="D98" s="9"/>
      <c r="E98" s="91"/>
      <c r="F98" s="91">
        <v>517.4</v>
      </c>
      <c r="G98" s="91">
        <v>1</v>
      </c>
      <c r="H98" s="91">
        <v>1944</v>
      </c>
      <c r="I98" s="194" t="s">
        <v>395</v>
      </c>
      <c r="J98" s="90"/>
      <c r="K98" s="194" t="s">
        <v>318</v>
      </c>
      <c r="L98" s="194" t="s">
        <v>492</v>
      </c>
      <c r="M98" s="139" t="s">
        <v>539</v>
      </c>
      <c r="N98" s="197" t="s">
        <v>1332</v>
      </c>
      <c r="O98" s="91"/>
      <c r="P98" s="91"/>
      <c r="Q98" s="194" t="s">
        <v>905</v>
      </c>
      <c r="R98" s="204">
        <v>20530100</v>
      </c>
      <c r="S98" s="204">
        <v>2874213</v>
      </c>
      <c r="T98" s="204">
        <v>17655887</v>
      </c>
      <c r="V98" s="192" t="s">
        <v>905</v>
      </c>
    </row>
    <row r="99" spans="1:22" ht="60">
      <c r="A99" s="246" t="s">
        <v>1951</v>
      </c>
      <c r="B99" s="193" t="s">
        <v>394</v>
      </c>
      <c r="C99" s="194" t="s">
        <v>352</v>
      </c>
      <c r="D99" s="9"/>
      <c r="E99" s="91"/>
      <c r="F99" s="91">
        <v>159.9</v>
      </c>
      <c r="G99" s="91">
        <v>1</v>
      </c>
      <c r="H99" s="91">
        <v>1944</v>
      </c>
      <c r="I99" s="194" t="s">
        <v>395</v>
      </c>
      <c r="J99" s="90"/>
      <c r="K99" s="194" t="s">
        <v>318</v>
      </c>
      <c r="L99" s="194" t="s">
        <v>492</v>
      </c>
      <c r="M99" s="139"/>
      <c r="N99" s="196"/>
      <c r="O99" s="91"/>
      <c r="P99" s="91"/>
      <c r="Q99" s="194" t="s">
        <v>905</v>
      </c>
      <c r="R99" s="204">
        <v>6353123</v>
      </c>
      <c r="S99" s="204">
        <v>3303456</v>
      </c>
      <c r="T99" s="204">
        <v>3049667</v>
      </c>
      <c r="V99" s="192" t="s">
        <v>905</v>
      </c>
    </row>
    <row r="100" spans="1:22" ht="55.5" customHeight="1">
      <c r="A100" s="246" t="s">
        <v>1952</v>
      </c>
      <c r="B100" s="193" t="s">
        <v>797</v>
      </c>
      <c r="C100" s="194"/>
      <c r="D100" s="9">
        <v>1700</v>
      </c>
      <c r="E100" s="91" t="s">
        <v>1342</v>
      </c>
      <c r="F100" s="91"/>
      <c r="G100" s="91"/>
      <c r="H100" s="91">
        <v>1944</v>
      </c>
      <c r="I100" s="194" t="s">
        <v>395</v>
      </c>
      <c r="J100" s="90"/>
      <c r="K100" s="194" t="s">
        <v>318</v>
      </c>
      <c r="L100" s="194" t="s">
        <v>1336</v>
      </c>
      <c r="M100" s="139" t="s">
        <v>1386</v>
      </c>
      <c r="N100" s="196"/>
      <c r="O100" s="91"/>
      <c r="P100" s="91"/>
      <c r="Q100" s="194"/>
      <c r="R100" s="204"/>
      <c r="S100" s="204"/>
      <c r="T100" s="204"/>
      <c r="V100" s="192" t="s">
        <v>905</v>
      </c>
    </row>
    <row r="101" spans="1:22" ht="73.5" customHeight="1">
      <c r="A101" s="246" t="s">
        <v>1953</v>
      </c>
      <c r="B101" s="193" t="s">
        <v>1343</v>
      </c>
      <c r="C101" s="194" t="s">
        <v>335</v>
      </c>
      <c r="D101" s="9"/>
      <c r="E101" s="91"/>
      <c r="F101" s="91">
        <v>387.5</v>
      </c>
      <c r="G101" s="91">
        <v>1</v>
      </c>
      <c r="H101" s="91"/>
      <c r="I101" s="194" t="s">
        <v>395</v>
      </c>
      <c r="J101" s="90"/>
      <c r="K101" s="194" t="s">
        <v>318</v>
      </c>
      <c r="L101" s="194" t="s">
        <v>1336</v>
      </c>
      <c r="M101" s="139" t="s">
        <v>2045</v>
      </c>
      <c r="N101" s="196"/>
      <c r="O101" s="91"/>
      <c r="P101" s="91"/>
      <c r="Q101" s="194"/>
      <c r="R101" s="204"/>
      <c r="S101" s="204"/>
      <c r="T101" s="204"/>
      <c r="V101" s="192" t="s">
        <v>905</v>
      </c>
    </row>
    <row r="102" spans="1:22" ht="75">
      <c r="A102" s="246" t="s">
        <v>1954</v>
      </c>
      <c r="B102" s="193" t="s">
        <v>281</v>
      </c>
      <c r="C102" s="194" t="s">
        <v>336</v>
      </c>
      <c r="D102" s="9"/>
      <c r="E102" s="91"/>
      <c r="F102" s="91">
        <v>42.5</v>
      </c>
      <c r="G102" s="91">
        <v>1</v>
      </c>
      <c r="H102" s="91">
        <v>1944</v>
      </c>
      <c r="I102" s="194" t="s">
        <v>395</v>
      </c>
      <c r="J102" s="90" t="s">
        <v>317</v>
      </c>
      <c r="K102" s="194" t="s">
        <v>318</v>
      </c>
      <c r="L102" s="194" t="s">
        <v>1336</v>
      </c>
      <c r="M102" s="139" t="s">
        <v>2045</v>
      </c>
      <c r="N102" s="196"/>
      <c r="O102" s="91"/>
      <c r="P102" s="91"/>
      <c r="Q102" s="194" t="s">
        <v>905</v>
      </c>
      <c r="V102" s="192" t="s">
        <v>905</v>
      </c>
    </row>
    <row r="103" spans="1:22" ht="75">
      <c r="A103" s="246" t="s">
        <v>1955</v>
      </c>
      <c r="B103" s="193" t="s">
        <v>265</v>
      </c>
      <c r="C103" s="194" t="s">
        <v>337</v>
      </c>
      <c r="D103" s="9"/>
      <c r="E103" s="91"/>
      <c r="F103" s="91">
        <v>14.8</v>
      </c>
      <c r="G103" s="91">
        <v>1</v>
      </c>
      <c r="H103" s="91">
        <v>1944</v>
      </c>
      <c r="I103" s="194" t="s">
        <v>395</v>
      </c>
      <c r="J103" s="90" t="s">
        <v>317</v>
      </c>
      <c r="K103" s="194" t="s">
        <v>318</v>
      </c>
      <c r="L103" s="194" t="s">
        <v>1336</v>
      </c>
      <c r="M103" s="139" t="s">
        <v>2045</v>
      </c>
      <c r="N103" s="216" t="s">
        <v>1341</v>
      </c>
      <c r="O103" s="91"/>
      <c r="P103" s="91"/>
      <c r="Q103" s="194" t="s">
        <v>905</v>
      </c>
      <c r="V103" s="192" t="s">
        <v>905</v>
      </c>
    </row>
    <row r="104" spans="1:22" ht="69" customHeight="1">
      <c r="A104" s="246" t="s">
        <v>1956</v>
      </c>
      <c r="B104" s="193" t="s">
        <v>1346</v>
      </c>
      <c r="C104" s="194" t="s">
        <v>338</v>
      </c>
      <c r="F104" s="91">
        <v>22.5</v>
      </c>
      <c r="G104" s="91">
        <v>1</v>
      </c>
      <c r="H104" s="91">
        <v>1944</v>
      </c>
      <c r="I104" s="194" t="s">
        <v>395</v>
      </c>
      <c r="J104" s="90"/>
      <c r="K104" s="194"/>
      <c r="L104" s="194" t="s">
        <v>1336</v>
      </c>
      <c r="M104" s="139" t="s">
        <v>2045</v>
      </c>
      <c r="N104" s="216"/>
      <c r="O104" s="91"/>
      <c r="P104" s="91"/>
      <c r="Q104" s="194" t="s">
        <v>905</v>
      </c>
      <c r="V104" s="192" t="s">
        <v>905</v>
      </c>
    </row>
    <row r="105" spans="1:22" ht="65.25" customHeight="1">
      <c r="A105" s="246" t="s">
        <v>1957</v>
      </c>
      <c r="B105" s="193" t="s">
        <v>265</v>
      </c>
      <c r="C105" s="194" t="s">
        <v>353</v>
      </c>
      <c r="D105" s="9"/>
      <c r="E105" s="91"/>
      <c r="F105" s="91">
        <v>10.5</v>
      </c>
      <c r="G105" s="91">
        <v>1</v>
      </c>
      <c r="H105" s="91">
        <v>1944</v>
      </c>
      <c r="I105" s="194" t="s">
        <v>395</v>
      </c>
      <c r="J105" s="90"/>
      <c r="K105" s="194"/>
      <c r="L105" s="194" t="s">
        <v>1336</v>
      </c>
      <c r="M105" s="139" t="s">
        <v>2045</v>
      </c>
      <c r="N105" s="216"/>
      <c r="O105" s="91"/>
      <c r="P105" s="91"/>
      <c r="Q105" s="194"/>
      <c r="V105" s="192" t="s">
        <v>905</v>
      </c>
    </row>
    <row r="106" spans="1:22" ht="74.25" customHeight="1">
      <c r="A106" s="246" t="s">
        <v>1958</v>
      </c>
      <c r="B106" s="193" t="s">
        <v>265</v>
      </c>
      <c r="C106" s="194" t="s">
        <v>368</v>
      </c>
      <c r="D106" s="9"/>
      <c r="E106" s="91"/>
      <c r="F106" s="91">
        <v>25</v>
      </c>
      <c r="G106" s="91">
        <v>1</v>
      </c>
      <c r="H106" s="91">
        <v>1944</v>
      </c>
      <c r="I106" s="194" t="s">
        <v>395</v>
      </c>
      <c r="J106" s="90"/>
      <c r="K106" s="194"/>
      <c r="L106" s="194" t="s">
        <v>1336</v>
      </c>
      <c r="M106" s="139" t="s">
        <v>2045</v>
      </c>
      <c r="N106" s="216"/>
      <c r="O106" s="91"/>
      <c r="P106" s="91"/>
      <c r="Q106" s="194"/>
      <c r="V106" s="192" t="s">
        <v>905</v>
      </c>
    </row>
    <row r="107" spans="1:22" ht="38.25">
      <c r="A107" s="246" t="s">
        <v>1959</v>
      </c>
      <c r="B107" s="193" t="s">
        <v>396</v>
      </c>
      <c r="C107" s="194" t="s">
        <v>334</v>
      </c>
      <c r="D107" s="9"/>
      <c r="E107" s="91"/>
      <c r="F107" s="91">
        <v>423.9</v>
      </c>
      <c r="G107" s="91">
        <v>1</v>
      </c>
      <c r="H107" s="91">
        <v>1975</v>
      </c>
      <c r="I107" s="194" t="s">
        <v>399</v>
      </c>
      <c r="J107" s="90" t="s">
        <v>317</v>
      </c>
      <c r="K107" s="194" t="s">
        <v>318</v>
      </c>
      <c r="L107" s="194" t="s">
        <v>492</v>
      </c>
      <c r="M107" s="139" t="s">
        <v>543</v>
      </c>
      <c r="N107" s="197">
        <v>41061</v>
      </c>
      <c r="O107" s="91"/>
      <c r="P107" s="91"/>
      <c r="Q107" s="194" t="s">
        <v>906</v>
      </c>
      <c r="R107" s="204">
        <v>3423160</v>
      </c>
      <c r="S107" s="215">
        <v>958484</v>
      </c>
      <c r="T107" s="204">
        <v>2464675</v>
      </c>
      <c r="V107" s="192" t="s">
        <v>906</v>
      </c>
    </row>
    <row r="108" spans="1:22" ht="57" customHeight="1">
      <c r="A108" s="246" t="s">
        <v>1960</v>
      </c>
      <c r="B108" s="193" t="s">
        <v>797</v>
      </c>
      <c r="C108" s="194"/>
      <c r="D108" s="9">
        <v>6662</v>
      </c>
      <c r="E108" s="91" t="s">
        <v>397</v>
      </c>
      <c r="F108" s="91"/>
      <c r="G108" s="91"/>
      <c r="H108" s="91">
        <v>1975</v>
      </c>
      <c r="I108" s="194" t="s">
        <v>399</v>
      </c>
      <c r="J108" s="90" t="s">
        <v>317</v>
      </c>
      <c r="K108" s="194" t="s">
        <v>318</v>
      </c>
      <c r="L108" s="194" t="s">
        <v>1347</v>
      </c>
      <c r="M108" s="139" t="s">
        <v>1355</v>
      </c>
      <c r="N108" s="197"/>
      <c r="O108" s="91"/>
      <c r="P108" s="91"/>
      <c r="Q108" s="194" t="s">
        <v>906</v>
      </c>
      <c r="R108" s="204"/>
      <c r="S108" s="215"/>
      <c r="T108" s="204"/>
      <c r="V108" s="192" t="s">
        <v>906</v>
      </c>
    </row>
    <row r="109" spans="1:22" ht="38.25">
      <c r="A109" s="246" t="s">
        <v>1961</v>
      </c>
      <c r="B109" s="193" t="s">
        <v>396</v>
      </c>
      <c r="C109" s="194" t="s">
        <v>352</v>
      </c>
      <c r="D109" s="9"/>
      <c r="E109" s="91" t="s">
        <v>397</v>
      </c>
      <c r="F109" s="91">
        <v>204.2</v>
      </c>
      <c r="G109" s="91">
        <v>1</v>
      </c>
      <c r="H109" s="91">
        <v>1975</v>
      </c>
      <c r="I109" s="194" t="s">
        <v>399</v>
      </c>
      <c r="J109" s="90" t="s">
        <v>317</v>
      </c>
      <c r="K109" s="194" t="s">
        <v>318</v>
      </c>
      <c r="L109" s="194" t="s">
        <v>492</v>
      </c>
      <c r="M109" s="139" t="s">
        <v>2045</v>
      </c>
      <c r="N109" s="196"/>
      <c r="O109" s="91"/>
      <c r="P109" s="91"/>
      <c r="Q109" s="194" t="s">
        <v>906</v>
      </c>
      <c r="R109" s="204">
        <v>913298</v>
      </c>
      <c r="S109" s="215">
        <v>767103</v>
      </c>
      <c r="T109" s="204">
        <v>146127</v>
      </c>
      <c r="V109" s="192" t="s">
        <v>906</v>
      </c>
    </row>
    <row r="110" spans="1:22" ht="38.25">
      <c r="A110" s="246" t="s">
        <v>1962</v>
      </c>
      <c r="B110" s="193" t="s">
        <v>266</v>
      </c>
      <c r="C110" s="194" t="s">
        <v>343</v>
      </c>
      <c r="D110" s="9"/>
      <c r="E110" s="91" t="s">
        <v>397</v>
      </c>
      <c r="F110" s="91">
        <v>54</v>
      </c>
      <c r="G110" s="91">
        <v>1</v>
      </c>
      <c r="H110" s="91">
        <v>1975</v>
      </c>
      <c r="I110" s="194" t="s">
        <v>399</v>
      </c>
      <c r="J110" s="90" t="s">
        <v>317</v>
      </c>
      <c r="K110" s="194" t="s">
        <v>318</v>
      </c>
      <c r="L110" s="194" t="s">
        <v>1336</v>
      </c>
      <c r="M110" s="139" t="s">
        <v>2045</v>
      </c>
      <c r="N110" s="196"/>
      <c r="O110" s="91"/>
      <c r="P110" s="91"/>
      <c r="Q110" s="194" t="s">
        <v>906</v>
      </c>
      <c r="R110" s="204">
        <v>147372</v>
      </c>
      <c r="S110" s="215">
        <v>147372</v>
      </c>
      <c r="V110" s="192" t="s">
        <v>906</v>
      </c>
    </row>
    <row r="111" spans="1:22" ht="38.25">
      <c r="A111" s="246" t="s">
        <v>1963</v>
      </c>
      <c r="B111" s="193" t="s">
        <v>267</v>
      </c>
      <c r="C111" s="194" t="s">
        <v>335</v>
      </c>
      <c r="D111" s="9"/>
      <c r="E111" s="91" t="s">
        <v>397</v>
      </c>
      <c r="F111" s="91">
        <v>26.3</v>
      </c>
      <c r="G111" s="91">
        <v>1</v>
      </c>
      <c r="H111" s="91">
        <v>1975</v>
      </c>
      <c r="I111" s="194" t="s">
        <v>399</v>
      </c>
      <c r="J111" s="90" t="s">
        <v>317</v>
      </c>
      <c r="K111" s="194" t="s">
        <v>318</v>
      </c>
      <c r="L111" s="194" t="s">
        <v>1336</v>
      </c>
      <c r="M111" s="139" t="s">
        <v>2045</v>
      </c>
      <c r="N111" s="196"/>
      <c r="O111" s="91"/>
      <c r="P111" s="91"/>
      <c r="Q111" s="194" t="s">
        <v>906</v>
      </c>
      <c r="V111" s="192" t="s">
        <v>906</v>
      </c>
    </row>
    <row r="112" spans="1:22" ht="38.25">
      <c r="A112" s="246" t="s">
        <v>1964</v>
      </c>
      <c r="B112" s="193" t="s">
        <v>268</v>
      </c>
      <c r="C112" s="194" t="s">
        <v>336</v>
      </c>
      <c r="D112" s="9"/>
      <c r="E112" s="91" t="s">
        <v>397</v>
      </c>
      <c r="F112" s="91">
        <v>250</v>
      </c>
      <c r="G112" s="91">
        <v>1</v>
      </c>
      <c r="H112" s="91">
        <v>1975</v>
      </c>
      <c r="I112" s="194" t="s">
        <v>399</v>
      </c>
      <c r="J112" s="90" t="s">
        <v>317</v>
      </c>
      <c r="K112" s="194" t="s">
        <v>318</v>
      </c>
      <c r="L112" s="194" t="s">
        <v>1336</v>
      </c>
      <c r="M112" s="139" t="s">
        <v>2045</v>
      </c>
      <c r="N112" s="196"/>
      <c r="O112" s="91"/>
      <c r="P112" s="91"/>
      <c r="Q112" s="194" t="s">
        <v>906</v>
      </c>
      <c r="V112" s="192" t="s">
        <v>906</v>
      </c>
    </row>
    <row r="113" spans="1:22" ht="60">
      <c r="A113" s="246" t="s">
        <v>1965</v>
      </c>
      <c r="B113" s="193" t="s">
        <v>398</v>
      </c>
      <c r="C113" s="194" t="s">
        <v>332</v>
      </c>
      <c r="D113" s="9"/>
      <c r="E113" s="91"/>
      <c r="F113" s="91">
        <v>417</v>
      </c>
      <c r="G113" s="91">
        <v>1</v>
      </c>
      <c r="H113" s="91">
        <v>1969</v>
      </c>
      <c r="I113" s="194" t="s">
        <v>400</v>
      </c>
      <c r="J113" s="90" t="s">
        <v>317</v>
      </c>
      <c r="K113" s="194" t="s">
        <v>318</v>
      </c>
      <c r="L113" s="194" t="s">
        <v>492</v>
      </c>
      <c r="M113" s="139" t="s">
        <v>542</v>
      </c>
      <c r="N113" s="197">
        <v>41061</v>
      </c>
      <c r="O113" s="91"/>
      <c r="P113" s="91"/>
      <c r="Q113" s="194" t="s">
        <v>907</v>
      </c>
      <c r="R113" s="204">
        <v>494607</v>
      </c>
      <c r="S113" s="215">
        <v>296764</v>
      </c>
      <c r="T113" s="204">
        <v>197842</v>
      </c>
      <c r="V113" s="192" t="s">
        <v>907</v>
      </c>
    </row>
    <row r="114" spans="1:22" ht="33" customHeight="1">
      <c r="A114" s="246" t="s">
        <v>832</v>
      </c>
      <c r="B114" s="193" t="s">
        <v>797</v>
      </c>
      <c r="C114" s="194"/>
      <c r="D114" s="9">
        <v>16000</v>
      </c>
      <c r="E114" s="91" t="s">
        <v>401</v>
      </c>
      <c r="F114" s="91"/>
      <c r="G114" s="91">
        <v>1</v>
      </c>
      <c r="H114" s="91">
        <v>1969</v>
      </c>
      <c r="I114" s="194" t="s">
        <v>400</v>
      </c>
      <c r="J114" s="90" t="s">
        <v>317</v>
      </c>
      <c r="K114" s="194" t="s">
        <v>318</v>
      </c>
      <c r="L114" s="194" t="s">
        <v>1336</v>
      </c>
      <c r="M114" s="139"/>
      <c r="N114" s="197"/>
      <c r="O114" s="91"/>
      <c r="P114" s="91"/>
      <c r="Q114" s="194"/>
      <c r="R114" s="204"/>
      <c r="S114" s="215"/>
      <c r="T114" s="204"/>
      <c r="V114" s="192" t="s">
        <v>1350</v>
      </c>
    </row>
    <row r="115" spans="1:22" ht="60">
      <c r="A115" s="246" t="s">
        <v>833</v>
      </c>
      <c r="B115" s="193" t="s">
        <v>398</v>
      </c>
      <c r="C115" s="194" t="s">
        <v>334</v>
      </c>
      <c r="D115" s="9"/>
      <c r="E115" s="91" t="s">
        <v>401</v>
      </c>
      <c r="F115" s="91">
        <v>439.8</v>
      </c>
      <c r="G115" s="91">
        <v>1</v>
      </c>
      <c r="H115" s="91">
        <v>1969</v>
      </c>
      <c r="I115" s="194" t="s">
        <v>400</v>
      </c>
      <c r="J115" s="90" t="s">
        <v>317</v>
      </c>
      <c r="K115" s="194" t="s">
        <v>318</v>
      </c>
      <c r="L115" s="194" t="s">
        <v>492</v>
      </c>
      <c r="M115" s="139" t="s">
        <v>527</v>
      </c>
      <c r="N115" s="197">
        <v>41061</v>
      </c>
      <c r="O115" s="91"/>
      <c r="P115" s="91"/>
      <c r="Q115" s="194" t="s">
        <v>907</v>
      </c>
      <c r="T115" s="204"/>
      <c r="V115" s="192" t="s">
        <v>907</v>
      </c>
    </row>
    <row r="116" spans="1:22" ht="60">
      <c r="A116" s="246" t="s">
        <v>834</v>
      </c>
      <c r="B116" s="193" t="s">
        <v>282</v>
      </c>
      <c r="C116" s="194" t="s">
        <v>336</v>
      </c>
      <c r="D116" s="9"/>
      <c r="E116" s="91" t="s">
        <v>401</v>
      </c>
      <c r="F116" s="91">
        <v>41</v>
      </c>
      <c r="G116" s="91">
        <v>1</v>
      </c>
      <c r="H116" s="91">
        <v>1969</v>
      </c>
      <c r="I116" s="194" t="s">
        <v>400</v>
      </c>
      <c r="J116" s="90" t="s">
        <v>317</v>
      </c>
      <c r="K116" s="194" t="s">
        <v>318</v>
      </c>
      <c r="L116" s="194" t="s">
        <v>1336</v>
      </c>
      <c r="M116" s="176" t="s">
        <v>2045</v>
      </c>
      <c r="N116" s="196"/>
      <c r="O116" s="91"/>
      <c r="P116" s="91"/>
      <c r="Q116" s="194" t="s">
        <v>907</v>
      </c>
      <c r="V116" s="192" t="s">
        <v>907</v>
      </c>
    </row>
    <row r="117" spans="1:22" ht="60">
      <c r="A117" s="246" t="s">
        <v>835</v>
      </c>
      <c r="B117" s="193" t="s">
        <v>276</v>
      </c>
      <c r="C117" s="194" t="s">
        <v>337</v>
      </c>
      <c r="D117" s="9"/>
      <c r="E117" s="91" t="s">
        <v>401</v>
      </c>
      <c r="F117" s="91">
        <v>17.83</v>
      </c>
      <c r="G117" s="91">
        <v>1</v>
      </c>
      <c r="H117" s="91">
        <v>1969</v>
      </c>
      <c r="I117" s="194" t="s">
        <v>400</v>
      </c>
      <c r="J117" s="90" t="s">
        <v>317</v>
      </c>
      <c r="K117" s="194" t="s">
        <v>318</v>
      </c>
      <c r="L117" s="194" t="s">
        <v>1336</v>
      </c>
      <c r="M117" s="176" t="s">
        <v>2045</v>
      </c>
      <c r="N117" s="196"/>
      <c r="O117" s="91"/>
      <c r="P117" s="91"/>
      <c r="Q117" s="194" t="s">
        <v>907</v>
      </c>
      <c r="V117" s="192" t="s">
        <v>907</v>
      </c>
    </row>
    <row r="118" spans="1:22" ht="60">
      <c r="A118" s="246" t="s">
        <v>836</v>
      </c>
      <c r="B118" s="193" t="s">
        <v>275</v>
      </c>
      <c r="C118" s="194" t="s">
        <v>338</v>
      </c>
      <c r="D118" s="9"/>
      <c r="E118" s="91" t="s">
        <v>401</v>
      </c>
      <c r="F118" s="91">
        <v>183</v>
      </c>
      <c r="G118" s="91">
        <v>1</v>
      </c>
      <c r="H118" s="91">
        <v>1969</v>
      </c>
      <c r="I118" s="194" t="s">
        <v>400</v>
      </c>
      <c r="J118" s="90" t="s">
        <v>317</v>
      </c>
      <c r="K118" s="194" t="s">
        <v>318</v>
      </c>
      <c r="L118" s="194" t="s">
        <v>1336</v>
      </c>
      <c r="M118" s="139" t="s">
        <v>2045</v>
      </c>
      <c r="N118" s="196"/>
      <c r="O118" s="91"/>
      <c r="P118" s="91"/>
      <c r="Q118" s="194" t="s">
        <v>907</v>
      </c>
      <c r="R118" s="204">
        <v>85118</v>
      </c>
      <c r="S118" s="215">
        <v>85118</v>
      </c>
      <c r="V118" s="192" t="s">
        <v>907</v>
      </c>
    </row>
    <row r="119" spans="1:22" ht="60">
      <c r="A119" s="246" t="s">
        <v>837</v>
      </c>
      <c r="B119" s="193" t="s">
        <v>402</v>
      </c>
      <c r="C119" s="194" t="s">
        <v>332</v>
      </c>
      <c r="D119" s="9"/>
      <c r="E119" s="91"/>
      <c r="F119" s="91">
        <v>387.5</v>
      </c>
      <c r="G119" s="91">
        <v>1</v>
      </c>
      <c r="H119" s="91">
        <v>1970</v>
      </c>
      <c r="I119" s="194" t="s">
        <v>403</v>
      </c>
      <c r="J119" s="90" t="s">
        <v>317</v>
      </c>
      <c r="K119" s="194" t="s">
        <v>318</v>
      </c>
      <c r="L119" s="194" t="s">
        <v>492</v>
      </c>
      <c r="M119" s="139" t="s">
        <v>526</v>
      </c>
      <c r="N119" s="197">
        <v>41061</v>
      </c>
      <c r="O119" s="91"/>
      <c r="P119" s="91"/>
      <c r="Q119" s="194" t="s">
        <v>908</v>
      </c>
      <c r="R119" s="204">
        <v>601714</v>
      </c>
      <c r="S119" s="204">
        <v>264754</v>
      </c>
      <c r="T119" s="204">
        <v>336959</v>
      </c>
      <c r="V119" s="192" t="s">
        <v>908</v>
      </c>
    </row>
    <row r="120" spans="1:22" ht="72" customHeight="1">
      <c r="A120" s="246" t="s">
        <v>838</v>
      </c>
      <c r="B120" s="217" t="s">
        <v>797</v>
      </c>
      <c r="C120" s="194"/>
      <c r="D120" s="9">
        <v>2285</v>
      </c>
      <c r="E120" s="91" t="s">
        <v>404</v>
      </c>
      <c r="F120" s="91"/>
      <c r="G120" s="91">
        <v>1</v>
      </c>
      <c r="H120" s="91">
        <v>1970</v>
      </c>
      <c r="I120" s="194" t="s">
        <v>403</v>
      </c>
      <c r="J120" s="90" t="s">
        <v>317</v>
      </c>
      <c r="K120" s="194" t="s">
        <v>318</v>
      </c>
      <c r="L120" s="194" t="s">
        <v>1347</v>
      </c>
      <c r="M120" s="139" t="s">
        <v>1348</v>
      </c>
      <c r="N120" s="197" t="s">
        <v>1334</v>
      </c>
      <c r="O120" s="91"/>
      <c r="P120" s="91"/>
      <c r="Q120" s="194" t="s">
        <v>908</v>
      </c>
      <c r="R120" s="204"/>
      <c r="S120" s="204"/>
      <c r="T120" s="204"/>
      <c r="V120" s="192" t="s">
        <v>908</v>
      </c>
    </row>
    <row r="121" spans="1:22" ht="72" customHeight="1">
      <c r="A121" s="246" t="s">
        <v>839</v>
      </c>
      <c r="B121" s="193" t="s">
        <v>1349</v>
      </c>
      <c r="C121" s="194" t="s">
        <v>332</v>
      </c>
      <c r="D121" s="9"/>
      <c r="E121" s="91"/>
      <c r="F121" s="91">
        <v>347.74</v>
      </c>
      <c r="G121" s="91">
        <v>1</v>
      </c>
      <c r="H121" s="91">
        <v>1970</v>
      </c>
      <c r="I121" s="194" t="s">
        <v>403</v>
      </c>
      <c r="J121" s="90"/>
      <c r="K121" s="194"/>
      <c r="L121" s="194" t="s">
        <v>1336</v>
      </c>
      <c r="M121" s="139" t="s">
        <v>2045</v>
      </c>
      <c r="N121" s="197"/>
      <c r="O121" s="91"/>
      <c r="P121" s="91"/>
      <c r="Q121" s="194"/>
      <c r="R121" s="204"/>
      <c r="S121" s="204"/>
      <c r="T121" s="204"/>
      <c r="V121" s="192" t="s">
        <v>908</v>
      </c>
    </row>
    <row r="122" spans="1:22" ht="72" customHeight="1">
      <c r="A122" s="246" t="s">
        <v>840</v>
      </c>
      <c r="B122" s="193" t="s">
        <v>1349</v>
      </c>
      <c r="C122" s="194" t="s">
        <v>335</v>
      </c>
      <c r="D122" s="9"/>
      <c r="E122" s="91"/>
      <c r="F122" s="91">
        <v>3</v>
      </c>
      <c r="G122" s="91">
        <v>1</v>
      </c>
      <c r="H122" s="91">
        <v>1970</v>
      </c>
      <c r="I122" s="194" t="s">
        <v>403</v>
      </c>
      <c r="J122" s="90"/>
      <c r="K122" s="194"/>
      <c r="L122" s="194" t="s">
        <v>1336</v>
      </c>
      <c r="M122" s="139" t="s">
        <v>2045</v>
      </c>
      <c r="N122" s="197"/>
      <c r="O122" s="91"/>
      <c r="P122" s="91"/>
      <c r="Q122" s="194"/>
      <c r="R122" s="204"/>
      <c r="S122" s="204"/>
      <c r="T122" s="204"/>
      <c r="V122" s="192" t="s">
        <v>908</v>
      </c>
    </row>
    <row r="123" spans="1:22" ht="60">
      <c r="A123" s="246" t="s">
        <v>841</v>
      </c>
      <c r="B123" s="193" t="s">
        <v>269</v>
      </c>
      <c r="C123" s="194" t="s">
        <v>336</v>
      </c>
      <c r="D123" s="9"/>
      <c r="E123" s="91" t="s">
        <v>404</v>
      </c>
      <c r="F123" s="91">
        <v>33.3</v>
      </c>
      <c r="G123" s="91">
        <v>1</v>
      </c>
      <c r="H123" s="91">
        <v>1970</v>
      </c>
      <c r="I123" s="194" t="s">
        <v>403</v>
      </c>
      <c r="J123" s="90" t="s">
        <v>317</v>
      </c>
      <c r="K123" s="194" t="s">
        <v>318</v>
      </c>
      <c r="L123" s="194" t="s">
        <v>1336</v>
      </c>
      <c r="M123" s="139" t="s">
        <v>2045</v>
      </c>
      <c r="N123" s="196"/>
      <c r="O123" s="91"/>
      <c r="P123" s="91"/>
      <c r="Q123" s="194" t="s">
        <v>908</v>
      </c>
      <c r="V123" s="192" t="s">
        <v>908</v>
      </c>
    </row>
    <row r="124" spans="1:22" ht="60">
      <c r="A124" s="246" t="s">
        <v>842</v>
      </c>
      <c r="B124" s="193" t="s">
        <v>270</v>
      </c>
      <c r="C124" s="194" t="s">
        <v>337</v>
      </c>
      <c r="D124" s="9"/>
      <c r="E124" s="91" t="s">
        <v>404</v>
      </c>
      <c r="F124" s="91">
        <v>15.3</v>
      </c>
      <c r="G124" s="91">
        <v>1</v>
      </c>
      <c r="H124" s="91">
        <v>1970</v>
      </c>
      <c r="I124" s="194" t="s">
        <v>403</v>
      </c>
      <c r="J124" s="90" t="s">
        <v>317</v>
      </c>
      <c r="K124" s="194" t="s">
        <v>318</v>
      </c>
      <c r="L124" s="194" t="s">
        <v>1336</v>
      </c>
      <c r="M124" s="139" t="s">
        <v>2045</v>
      </c>
      <c r="N124" s="196"/>
      <c r="O124" s="91"/>
      <c r="P124" s="91"/>
      <c r="Q124" s="194" t="s">
        <v>908</v>
      </c>
      <c r="V124" s="192" t="s">
        <v>908</v>
      </c>
    </row>
    <row r="125" spans="1:22" ht="60">
      <c r="A125" s="246" t="s">
        <v>843</v>
      </c>
      <c r="B125" s="193" t="s">
        <v>271</v>
      </c>
      <c r="C125" s="194" t="s">
        <v>338</v>
      </c>
      <c r="D125" s="9"/>
      <c r="E125" s="91" t="s">
        <v>404</v>
      </c>
      <c r="F125" s="91">
        <v>22</v>
      </c>
      <c r="G125" s="91">
        <v>1</v>
      </c>
      <c r="H125" s="91">
        <v>1970</v>
      </c>
      <c r="I125" s="194" t="s">
        <v>403</v>
      </c>
      <c r="J125" s="90" t="s">
        <v>317</v>
      </c>
      <c r="K125" s="194" t="s">
        <v>318</v>
      </c>
      <c r="L125" s="194" t="s">
        <v>1336</v>
      </c>
      <c r="M125" s="139" t="s">
        <v>2045</v>
      </c>
      <c r="N125" s="196"/>
      <c r="O125" s="91"/>
      <c r="P125" s="91"/>
      <c r="Q125" s="194" t="s">
        <v>908</v>
      </c>
      <c r="V125" s="192" t="s">
        <v>908</v>
      </c>
    </row>
    <row r="126" spans="1:22" ht="60">
      <c r="A126" s="246" t="s">
        <v>844</v>
      </c>
      <c r="B126" s="193" t="s">
        <v>272</v>
      </c>
      <c r="C126" s="194" t="s">
        <v>353</v>
      </c>
      <c r="D126" s="9"/>
      <c r="E126" s="91" t="s">
        <v>404</v>
      </c>
      <c r="F126" s="91">
        <v>144</v>
      </c>
      <c r="G126" s="91">
        <v>1</v>
      </c>
      <c r="H126" s="91">
        <v>1970</v>
      </c>
      <c r="I126" s="194" t="s">
        <v>403</v>
      </c>
      <c r="J126" s="90" t="s">
        <v>317</v>
      </c>
      <c r="K126" s="194" t="s">
        <v>318</v>
      </c>
      <c r="L126" s="194" t="s">
        <v>1336</v>
      </c>
      <c r="M126" s="139" t="s">
        <v>2045</v>
      </c>
      <c r="N126" s="196"/>
      <c r="O126" s="91"/>
      <c r="P126" s="91"/>
      <c r="Q126" s="194" t="s">
        <v>908</v>
      </c>
      <c r="V126" s="192" t="s">
        <v>908</v>
      </c>
    </row>
    <row r="127" spans="1:22" ht="75">
      <c r="A127" s="246" t="s">
        <v>845</v>
      </c>
      <c r="B127" s="193" t="s">
        <v>405</v>
      </c>
      <c r="C127" s="194" t="s">
        <v>334</v>
      </c>
      <c r="D127" s="217"/>
      <c r="E127" s="91"/>
      <c r="F127" s="91">
        <v>1751.9</v>
      </c>
      <c r="G127" s="91">
        <v>2</v>
      </c>
      <c r="H127" s="91">
        <v>1970</v>
      </c>
      <c r="I127" s="194" t="s">
        <v>407</v>
      </c>
      <c r="J127" s="90" t="s">
        <v>317</v>
      </c>
      <c r="K127" s="194" t="s">
        <v>318</v>
      </c>
      <c r="L127" s="194" t="s">
        <v>492</v>
      </c>
      <c r="M127" s="139" t="s">
        <v>525</v>
      </c>
      <c r="N127" s="197">
        <v>41061</v>
      </c>
      <c r="O127" s="91"/>
      <c r="P127" s="91"/>
      <c r="Q127" s="194" t="s">
        <v>909</v>
      </c>
      <c r="R127" s="204">
        <v>13026501</v>
      </c>
      <c r="S127" s="215">
        <v>10942260</v>
      </c>
      <c r="T127" s="204">
        <v>2084240</v>
      </c>
      <c r="V127" s="192" t="s">
        <v>909</v>
      </c>
    </row>
    <row r="128" spans="1:22" ht="75">
      <c r="A128" s="246" t="s">
        <v>846</v>
      </c>
      <c r="B128" s="193" t="s">
        <v>405</v>
      </c>
      <c r="C128" s="194" t="s">
        <v>352</v>
      </c>
      <c r="D128" s="217">
        <v>25000</v>
      </c>
      <c r="E128" s="91" t="s">
        <v>406</v>
      </c>
      <c r="F128" s="91">
        <v>453.1</v>
      </c>
      <c r="G128" s="91">
        <v>1</v>
      </c>
      <c r="H128" s="91">
        <v>1970</v>
      </c>
      <c r="I128" s="194" t="s">
        <v>407</v>
      </c>
      <c r="J128" s="90" t="s">
        <v>317</v>
      </c>
      <c r="K128" s="194" t="s">
        <v>318</v>
      </c>
      <c r="L128" s="194" t="s">
        <v>492</v>
      </c>
      <c r="M128" s="139"/>
      <c r="N128" s="196"/>
      <c r="O128" s="91"/>
      <c r="P128" s="91"/>
      <c r="Q128" s="194" t="s">
        <v>909</v>
      </c>
      <c r="R128" s="204">
        <v>690150</v>
      </c>
      <c r="S128" s="215">
        <v>607332</v>
      </c>
      <c r="T128" s="204">
        <v>82818</v>
      </c>
      <c r="V128" s="192" t="s">
        <v>909</v>
      </c>
    </row>
    <row r="129" spans="1:22" ht="77.25" customHeight="1">
      <c r="A129" s="246" t="s">
        <v>847</v>
      </c>
      <c r="B129" s="193" t="s">
        <v>797</v>
      </c>
      <c r="C129" s="194"/>
      <c r="D129" s="217">
        <v>25000</v>
      </c>
      <c r="E129" s="91" t="s">
        <v>406</v>
      </c>
      <c r="F129" s="91"/>
      <c r="G129" s="91"/>
      <c r="H129" s="91"/>
      <c r="I129" s="194"/>
      <c r="J129" s="90"/>
      <c r="K129" s="194"/>
      <c r="L129" s="194" t="s">
        <v>1336</v>
      </c>
      <c r="M129" s="139" t="s">
        <v>1393</v>
      </c>
      <c r="N129" s="196"/>
      <c r="O129" s="91"/>
      <c r="P129" s="91"/>
      <c r="Q129" s="194"/>
      <c r="R129" s="204"/>
      <c r="S129" s="215"/>
      <c r="T129" s="204"/>
      <c r="V129" s="192" t="s">
        <v>909</v>
      </c>
    </row>
    <row r="130" spans="1:22" ht="75">
      <c r="A130" s="246" t="s">
        <v>848</v>
      </c>
      <c r="B130" s="193" t="s">
        <v>273</v>
      </c>
      <c r="C130" s="194" t="s">
        <v>336</v>
      </c>
      <c r="D130" s="217"/>
      <c r="E130" s="91" t="s">
        <v>406</v>
      </c>
      <c r="F130" s="91">
        <v>47</v>
      </c>
      <c r="G130" s="91">
        <v>1</v>
      </c>
      <c r="H130" s="91">
        <v>1970</v>
      </c>
      <c r="I130" s="194" t="s">
        <v>407</v>
      </c>
      <c r="J130" s="90" t="s">
        <v>317</v>
      </c>
      <c r="K130" s="194" t="s">
        <v>318</v>
      </c>
      <c r="L130" s="194" t="s">
        <v>1336</v>
      </c>
      <c r="M130" s="139" t="s">
        <v>2045</v>
      </c>
      <c r="N130" s="196"/>
      <c r="O130" s="91"/>
      <c r="P130" s="91"/>
      <c r="Q130" s="194" t="s">
        <v>909</v>
      </c>
      <c r="V130" s="192" t="s">
        <v>909</v>
      </c>
    </row>
    <row r="131" spans="1:22" ht="75">
      <c r="A131" s="246" t="s">
        <v>849</v>
      </c>
      <c r="B131" s="193" t="s">
        <v>273</v>
      </c>
      <c r="C131" s="194" t="s">
        <v>337</v>
      </c>
      <c r="D131" s="217"/>
      <c r="E131" s="91" t="s">
        <v>406</v>
      </c>
      <c r="F131" s="91">
        <v>20.8</v>
      </c>
      <c r="G131" s="91">
        <v>1</v>
      </c>
      <c r="H131" s="91">
        <v>1970</v>
      </c>
      <c r="I131" s="194" t="s">
        <v>407</v>
      </c>
      <c r="J131" s="90" t="s">
        <v>317</v>
      </c>
      <c r="K131" s="194" t="s">
        <v>318</v>
      </c>
      <c r="L131" s="194" t="s">
        <v>1336</v>
      </c>
      <c r="M131" s="139" t="s">
        <v>2045</v>
      </c>
      <c r="N131" s="196"/>
      <c r="O131" s="91"/>
      <c r="P131" s="91"/>
      <c r="Q131" s="194" t="s">
        <v>909</v>
      </c>
      <c r="V131" s="192" t="s">
        <v>909</v>
      </c>
    </row>
    <row r="132" spans="1:22" ht="75">
      <c r="A132" s="246" t="s">
        <v>850</v>
      </c>
      <c r="B132" s="193" t="s">
        <v>283</v>
      </c>
      <c r="C132" s="194" t="s">
        <v>338</v>
      </c>
      <c r="D132" s="217"/>
      <c r="E132" s="91" t="s">
        <v>406</v>
      </c>
      <c r="F132" s="91">
        <v>121.5</v>
      </c>
      <c r="G132" s="91">
        <v>1</v>
      </c>
      <c r="H132" s="91">
        <v>1970</v>
      </c>
      <c r="I132" s="194" t="s">
        <v>407</v>
      </c>
      <c r="J132" s="90" t="s">
        <v>317</v>
      </c>
      <c r="K132" s="194" t="s">
        <v>318</v>
      </c>
      <c r="L132" s="194" t="s">
        <v>1336</v>
      </c>
      <c r="M132" s="139" t="s">
        <v>2045</v>
      </c>
      <c r="N132" s="196"/>
      <c r="O132" s="91"/>
      <c r="P132" s="91"/>
      <c r="Q132" s="194" t="s">
        <v>909</v>
      </c>
      <c r="V132" s="192" t="s">
        <v>909</v>
      </c>
    </row>
    <row r="133" spans="1:22" ht="75">
      <c r="A133" s="246" t="s">
        <v>851</v>
      </c>
      <c r="B133" s="193" t="s">
        <v>274</v>
      </c>
      <c r="C133" s="194" t="s">
        <v>353</v>
      </c>
      <c r="D133" s="217"/>
      <c r="E133" s="91" t="s">
        <v>406</v>
      </c>
      <c r="F133" s="91">
        <v>18</v>
      </c>
      <c r="G133" s="91">
        <v>1</v>
      </c>
      <c r="H133" s="91">
        <v>1970</v>
      </c>
      <c r="I133" s="194" t="s">
        <v>407</v>
      </c>
      <c r="J133" s="90" t="s">
        <v>317</v>
      </c>
      <c r="K133" s="194" t="s">
        <v>318</v>
      </c>
      <c r="L133" s="194" t="s">
        <v>1336</v>
      </c>
      <c r="M133" s="139" t="s">
        <v>2045</v>
      </c>
      <c r="N133" s="196"/>
      <c r="O133" s="91"/>
      <c r="P133" s="91"/>
      <c r="Q133" s="194" t="s">
        <v>909</v>
      </c>
      <c r="V133" s="192" t="s">
        <v>909</v>
      </c>
    </row>
    <row r="134" spans="1:22" ht="75">
      <c r="A134" s="246" t="s">
        <v>852</v>
      </c>
      <c r="B134" s="193" t="s">
        <v>409</v>
      </c>
      <c r="C134" s="194" t="s">
        <v>332</v>
      </c>
      <c r="D134" s="217"/>
      <c r="E134" s="91"/>
      <c r="F134" s="91">
        <v>104.2</v>
      </c>
      <c r="G134" s="91">
        <v>1</v>
      </c>
      <c r="H134" s="91">
        <v>1968</v>
      </c>
      <c r="I134" s="194" t="s">
        <v>410</v>
      </c>
      <c r="J134" s="90" t="s">
        <v>317</v>
      </c>
      <c r="K134" s="194" t="s">
        <v>318</v>
      </c>
      <c r="L134" s="194" t="s">
        <v>492</v>
      </c>
      <c r="M134" s="139" t="s">
        <v>552</v>
      </c>
      <c r="N134" s="197">
        <v>41061</v>
      </c>
      <c r="O134" s="91"/>
      <c r="P134" s="91"/>
      <c r="Q134" s="194" t="s">
        <v>910</v>
      </c>
      <c r="R134" s="204">
        <v>4118307</v>
      </c>
      <c r="S134" s="215">
        <v>3459377</v>
      </c>
      <c r="T134" s="204">
        <v>658929</v>
      </c>
      <c r="V134" s="192" t="s">
        <v>910</v>
      </c>
    </row>
    <row r="135" spans="1:22" ht="72.75" customHeight="1">
      <c r="A135" s="246" t="s">
        <v>853</v>
      </c>
      <c r="B135" s="193" t="s">
        <v>797</v>
      </c>
      <c r="C135" s="194"/>
      <c r="D135" s="217">
        <v>5018</v>
      </c>
      <c r="E135" s="91" t="s">
        <v>415</v>
      </c>
      <c r="F135" s="91"/>
      <c r="G135" s="91"/>
      <c r="H135" s="91"/>
      <c r="I135" s="194" t="s">
        <v>1338</v>
      </c>
      <c r="J135" s="90"/>
      <c r="K135" s="194" t="s">
        <v>1278</v>
      </c>
      <c r="L135" s="194" t="s">
        <v>1336</v>
      </c>
      <c r="M135" s="139" t="s">
        <v>1340</v>
      </c>
      <c r="N135" s="197" t="s">
        <v>1339</v>
      </c>
      <c r="O135" s="91"/>
      <c r="P135" s="91"/>
      <c r="Q135" s="194" t="s">
        <v>910</v>
      </c>
      <c r="R135" s="204"/>
      <c r="S135" s="215"/>
      <c r="T135" s="204"/>
      <c r="V135" s="192" t="s">
        <v>910</v>
      </c>
    </row>
    <row r="136" spans="1:22" ht="75">
      <c r="A136" s="246" t="s">
        <v>854</v>
      </c>
      <c r="B136" s="193" t="s">
        <v>409</v>
      </c>
      <c r="C136" s="194" t="s">
        <v>352</v>
      </c>
      <c r="D136" s="217"/>
      <c r="E136" s="91" t="s">
        <v>415</v>
      </c>
      <c r="F136" s="91">
        <v>162.2</v>
      </c>
      <c r="G136" s="91">
        <v>1</v>
      </c>
      <c r="H136" s="91">
        <v>1968</v>
      </c>
      <c r="I136" s="194" t="s">
        <v>410</v>
      </c>
      <c r="J136" s="90" t="s">
        <v>317</v>
      </c>
      <c r="K136" s="194" t="s">
        <v>318</v>
      </c>
      <c r="L136" s="194" t="s">
        <v>492</v>
      </c>
      <c r="M136" s="139" t="s">
        <v>2045</v>
      </c>
      <c r="N136" s="196"/>
      <c r="O136" s="91"/>
      <c r="P136" s="91"/>
      <c r="Q136" s="194" t="s">
        <v>910</v>
      </c>
      <c r="R136" s="204">
        <v>168674</v>
      </c>
      <c r="S136" s="215">
        <v>141624</v>
      </c>
      <c r="T136" s="204">
        <v>27050</v>
      </c>
      <c r="V136" s="192" t="s">
        <v>910</v>
      </c>
    </row>
    <row r="137" spans="1:22" ht="75">
      <c r="A137" s="246" t="s">
        <v>855</v>
      </c>
      <c r="B137" s="193" t="s">
        <v>409</v>
      </c>
      <c r="C137" s="194" t="s">
        <v>367</v>
      </c>
      <c r="D137" s="217"/>
      <c r="E137" s="91" t="s">
        <v>415</v>
      </c>
      <c r="F137" s="91">
        <v>196.4</v>
      </c>
      <c r="G137" s="91">
        <v>1</v>
      </c>
      <c r="H137" s="91">
        <v>1968</v>
      </c>
      <c r="I137" s="194" t="s">
        <v>410</v>
      </c>
      <c r="J137" s="90" t="s">
        <v>317</v>
      </c>
      <c r="K137" s="194" t="s">
        <v>318</v>
      </c>
      <c r="L137" s="194" t="s">
        <v>492</v>
      </c>
      <c r="M137" s="139" t="s">
        <v>2045</v>
      </c>
      <c r="N137" s="196"/>
      <c r="O137" s="91"/>
      <c r="P137" s="91"/>
      <c r="Q137" s="194" t="s">
        <v>910</v>
      </c>
      <c r="V137" s="192" t="s">
        <v>910</v>
      </c>
    </row>
    <row r="138" spans="1:22" ht="75">
      <c r="A138" s="246" t="s">
        <v>856</v>
      </c>
      <c r="B138" s="193" t="s">
        <v>277</v>
      </c>
      <c r="C138" s="194" t="s">
        <v>335</v>
      </c>
      <c r="D138" s="217"/>
      <c r="E138" s="91" t="s">
        <v>415</v>
      </c>
      <c r="F138" s="91">
        <v>28</v>
      </c>
      <c r="G138" s="91">
        <v>1</v>
      </c>
      <c r="H138" s="91">
        <v>1968</v>
      </c>
      <c r="I138" s="194" t="s">
        <v>410</v>
      </c>
      <c r="J138" s="90" t="s">
        <v>317</v>
      </c>
      <c r="K138" s="194" t="s">
        <v>318</v>
      </c>
      <c r="L138" s="194" t="s">
        <v>1336</v>
      </c>
      <c r="M138" s="139" t="s">
        <v>2045</v>
      </c>
      <c r="N138" s="196"/>
      <c r="O138" s="91"/>
      <c r="P138" s="91"/>
      <c r="Q138" s="194" t="s">
        <v>910</v>
      </c>
      <c r="V138" s="192" t="s">
        <v>910</v>
      </c>
    </row>
    <row r="139" spans="1:22" ht="75">
      <c r="A139" s="246" t="s">
        <v>857</v>
      </c>
      <c r="B139" s="193" t="s">
        <v>278</v>
      </c>
      <c r="C139" s="194" t="s">
        <v>336</v>
      </c>
      <c r="D139" s="217"/>
      <c r="E139" s="91" t="s">
        <v>415</v>
      </c>
      <c r="F139" s="91">
        <v>6</v>
      </c>
      <c r="G139" s="91">
        <v>1</v>
      </c>
      <c r="H139" s="91">
        <v>1968</v>
      </c>
      <c r="I139" s="194" t="s">
        <v>410</v>
      </c>
      <c r="J139" s="90" t="s">
        <v>317</v>
      </c>
      <c r="K139" s="194" t="s">
        <v>318</v>
      </c>
      <c r="L139" s="194" t="s">
        <v>1336</v>
      </c>
      <c r="M139" s="139" t="s">
        <v>2045</v>
      </c>
      <c r="N139" s="196"/>
      <c r="O139" s="91"/>
      <c r="P139" s="91"/>
      <c r="Q139" s="194" t="s">
        <v>910</v>
      </c>
      <c r="V139" s="192" t="s">
        <v>910</v>
      </c>
    </row>
    <row r="140" spans="1:22" ht="75">
      <c r="A140" s="246" t="s">
        <v>858</v>
      </c>
      <c r="B140" s="193" t="s">
        <v>278</v>
      </c>
      <c r="C140" s="194" t="s">
        <v>337</v>
      </c>
      <c r="D140" s="217"/>
      <c r="E140" s="91" t="s">
        <v>415</v>
      </c>
      <c r="F140" s="91">
        <v>6</v>
      </c>
      <c r="G140" s="91">
        <v>1</v>
      </c>
      <c r="H140" s="91">
        <v>1968</v>
      </c>
      <c r="I140" s="194" t="s">
        <v>410</v>
      </c>
      <c r="J140" s="90" t="s">
        <v>317</v>
      </c>
      <c r="K140" s="194" t="s">
        <v>318</v>
      </c>
      <c r="L140" s="194" t="s">
        <v>1336</v>
      </c>
      <c r="M140" s="139" t="s">
        <v>2045</v>
      </c>
      <c r="N140" s="196"/>
      <c r="O140" s="91"/>
      <c r="P140" s="91"/>
      <c r="Q140" s="194" t="s">
        <v>910</v>
      </c>
      <c r="V140" s="192" t="s">
        <v>910</v>
      </c>
    </row>
    <row r="141" spans="1:22" ht="60">
      <c r="A141" s="246" t="s">
        <v>859</v>
      </c>
      <c r="B141" s="193" t="s">
        <v>416</v>
      </c>
      <c r="C141" s="194" t="s">
        <v>332</v>
      </c>
      <c r="D141" s="9">
        <v>23900</v>
      </c>
      <c r="E141" s="91" t="s">
        <v>418</v>
      </c>
      <c r="F141" s="91">
        <v>505.3</v>
      </c>
      <c r="G141" s="91">
        <v>1</v>
      </c>
      <c r="H141" s="91">
        <v>1963</v>
      </c>
      <c r="I141" s="194" t="s">
        <v>417</v>
      </c>
      <c r="J141" s="90" t="s">
        <v>317</v>
      </c>
      <c r="K141" s="194" t="s">
        <v>318</v>
      </c>
      <c r="L141" s="194" t="s">
        <v>492</v>
      </c>
      <c r="M141" s="139" t="s">
        <v>544</v>
      </c>
      <c r="N141" s="197">
        <v>41061</v>
      </c>
      <c r="O141" s="91"/>
      <c r="P141" s="91"/>
      <c r="Q141" s="194" t="s">
        <v>911</v>
      </c>
      <c r="R141" s="204">
        <v>282961</v>
      </c>
      <c r="S141" s="215">
        <v>198072</v>
      </c>
      <c r="T141" s="204">
        <v>84888</v>
      </c>
      <c r="V141" s="192" t="s">
        <v>911</v>
      </c>
    </row>
    <row r="142" spans="1:22" ht="60">
      <c r="A142" s="246" t="s">
        <v>860</v>
      </c>
      <c r="B142" s="193" t="s">
        <v>416</v>
      </c>
      <c r="C142" s="194" t="s">
        <v>334</v>
      </c>
      <c r="D142" s="9"/>
      <c r="E142" s="91" t="s">
        <v>418</v>
      </c>
      <c r="F142" s="91">
        <v>227</v>
      </c>
      <c r="G142" s="91">
        <v>1</v>
      </c>
      <c r="H142" s="91">
        <v>1963</v>
      </c>
      <c r="I142" s="194" t="s">
        <v>417</v>
      </c>
      <c r="J142" s="90" t="s">
        <v>317</v>
      </c>
      <c r="K142" s="194" t="s">
        <v>318</v>
      </c>
      <c r="L142" s="194" t="s">
        <v>492</v>
      </c>
      <c r="M142" s="139" t="s">
        <v>2045</v>
      </c>
      <c r="N142" s="196"/>
      <c r="O142" s="91"/>
      <c r="P142" s="91"/>
      <c r="Q142" s="194" t="s">
        <v>911</v>
      </c>
      <c r="R142" s="204">
        <v>10245452</v>
      </c>
      <c r="S142" s="215">
        <v>717181</v>
      </c>
      <c r="T142" s="204">
        <v>3073635</v>
      </c>
      <c r="V142" s="192" t="s">
        <v>911</v>
      </c>
    </row>
    <row r="143" spans="1:22" ht="60">
      <c r="A143" s="246" t="s">
        <v>861</v>
      </c>
      <c r="B143" s="193" t="s">
        <v>416</v>
      </c>
      <c r="C143" s="194" t="s">
        <v>352</v>
      </c>
      <c r="D143" s="9"/>
      <c r="E143" s="91" t="s">
        <v>418</v>
      </c>
      <c r="F143" s="91">
        <v>552</v>
      </c>
      <c r="G143" s="91">
        <v>1</v>
      </c>
      <c r="H143" s="91">
        <v>1963</v>
      </c>
      <c r="I143" s="194" t="s">
        <v>417</v>
      </c>
      <c r="J143" s="90" t="s">
        <v>317</v>
      </c>
      <c r="K143" s="194" t="s">
        <v>318</v>
      </c>
      <c r="L143" s="194" t="s">
        <v>492</v>
      </c>
      <c r="M143" s="139" t="s">
        <v>2045</v>
      </c>
      <c r="N143" s="196"/>
      <c r="O143" s="91"/>
      <c r="P143" s="91"/>
      <c r="Q143" s="194" t="s">
        <v>911</v>
      </c>
      <c r="V143" s="192" t="s">
        <v>911</v>
      </c>
    </row>
    <row r="144" spans="1:22" ht="60">
      <c r="A144" s="246" t="s">
        <v>862</v>
      </c>
      <c r="B144" s="193" t="s">
        <v>296</v>
      </c>
      <c r="C144" s="194" t="s">
        <v>335</v>
      </c>
      <c r="D144" s="9"/>
      <c r="E144" s="91" t="s">
        <v>418</v>
      </c>
      <c r="F144" s="91">
        <v>48</v>
      </c>
      <c r="G144" s="91">
        <v>1</v>
      </c>
      <c r="H144" s="91">
        <v>1963</v>
      </c>
      <c r="I144" s="194" t="s">
        <v>417</v>
      </c>
      <c r="J144" s="90" t="s">
        <v>317</v>
      </c>
      <c r="K144" s="194" t="s">
        <v>318</v>
      </c>
      <c r="L144" s="194" t="s">
        <v>1336</v>
      </c>
      <c r="M144" s="139" t="s">
        <v>2045</v>
      </c>
      <c r="N144" s="196"/>
      <c r="O144" s="91"/>
      <c r="P144" s="91"/>
      <c r="Q144" s="194" t="s">
        <v>911</v>
      </c>
      <c r="V144" s="192" t="s">
        <v>911</v>
      </c>
    </row>
    <row r="145" spans="1:22" ht="60">
      <c r="A145" s="246" t="s">
        <v>863</v>
      </c>
      <c r="B145" s="193" t="s">
        <v>295</v>
      </c>
      <c r="C145" s="194" t="s">
        <v>336</v>
      </c>
      <c r="D145" s="9"/>
      <c r="E145" s="91" t="s">
        <v>418</v>
      </c>
      <c r="F145" s="91">
        <v>32</v>
      </c>
      <c r="G145" s="91">
        <v>1</v>
      </c>
      <c r="H145" s="91">
        <v>1963</v>
      </c>
      <c r="I145" s="194" t="s">
        <v>417</v>
      </c>
      <c r="J145" s="90" t="s">
        <v>317</v>
      </c>
      <c r="K145" s="194" t="s">
        <v>318</v>
      </c>
      <c r="L145" s="194" t="s">
        <v>1336</v>
      </c>
      <c r="M145" s="139" t="s">
        <v>2045</v>
      </c>
      <c r="N145" s="196"/>
      <c r="O145" s="91"/>
      <c r="P145" s="91"/>
      <c r="Q145" s="194" t="s">
        <v>911</v>
      </c>
      <c r="R145" s="204">
        <v>180273</v>
      </c>
      <c r="S145" s="215">
        <v>156236</v>
      </c>
      <c r="T145" s="204">
        <v>24036</v>
      </c>
      <c r="V145" s="192" t="s">
        <v>911</v>
      </c>
    </row>
    <row r="146" spans="1:22" ht="60">
      <c r="A146" s="246" t="s">
        <v>864</v>
      </c>
      <c r="B146" s="193" t="s">
        <v>419</v>
      </c>
      <c r="C146" s="194" t="s">
        <v>332</v>
      </c>
      <c r="D146" s="91"/>
      <c r="E146" s="91"/>
      <c r="F146" s="91">
        <v>520</v>
      </c>
      <c r="G146" s="91">
        <v>2</v>
      </c>
      <c r="H146" s="91">
        <v>1986</v>
      </c>
      <c r="I146" s="194" t="s">
        <v>420</v>
      </c>
      <c r="J146" s="90" t="s">
        <v>317</v>
      </c>
      <c r="K146" s="194" t="s">
        <v>318</v>
      </c>
      <c r="L146" s="194" t="s">
        <v>492</v>
      </c>
      <c r="M146" s="139" t="s">
        <v>532</v>
      </c>
      <c r="N146" s="197">
        <v>41061</v>
      </c>
      <c r="O146" s="91"/>
      <c r="P146" s="91"/>
      <c r="Q146" s="194" t="s">
        <v>912</v>
      </c>
      <c r="V146" s="192" t="s">
        <v>912</v>
      </c>
    </row>
    <row r="147" spans="1:22" ht="70.5" customHeight="1">
      <c r="A147" s="246" t="s">
        <v>865</v>
      </c>
      <c r="B147" s="193" t="s">
        <v>797</v>
      </c>
      <c r="C147" s="194"/>
      <c r="D147" s="91">
        <v>19778</v>
      </c>
      <c r="E147" s="91" t="s">
        <v>421</v>
      </c>
      <c r="F147" s="91"/>
      <c r="G147" s="91"/>
      <c r="H147" s="91">
        <v>1986</v>
      </c>
      <c r="I147" s="194" t="s">
        <v>420</v>
      </c>
      <c r="J147" s="90" t="s">
        <v>317</v>
      </c>
      <c r="K147" s="194" t="s">
        <v>318</v>
      </c>
      <c r="L147" s="194" t="s">
        <v>1347</v>
      </c>
      <c r="M147" s="139" t="s">
        <v>1387</v>
      </c>
      <c r="N147" s="197"/>
      <c r="O147" s="91"/>
      <c r="P147" s="91"/>
      <c r="Q147" s="194"/>
      <c r="V147" s="192" t="s">
        <v>912</v>
      </c>
    </row>
    <row r="148" spans="1:22" ht="60">
      <c r="A148" s="246" t="s">
        <v>866</v>
      </c>
      <c r="B148" s="193" t="s">
        <v>419</v>
      </c>
      <c r="C148" s="194" t="s">
        <v>334</v>
      </c>
      <c r="D148" s="91"/>
      <c r="E148" s="91" t="s">
        <v>421</v>
      </c>
      <c r="F148" s="91">
        <v>260</v>
      </c>
      <c r="G148" s="91">
        <v>2</v>
      </c>
      <c r="H148" s="91">
        <v>1986</v>
      </c>
      <c r="I148" s="194" t="s">
        <v>420</v>
      </c>
      <c r="J148" s="90" t="s">
        <v>317</v>
      </c>
      <c r="K148" s="194" t="s">
        <v>318</v>
      </c>
      <c r="L148" s="194" t="s">
        <v>492</v>
      </c>
      <c r="M148" s="139" t="s">
        <v>2045</v>
      </c>
      <c r="N148" s="196"/>
      <c r="O148" s="91"/>
      <c r="P148" s="91"/>
      <c r="Q148" s="194" t="s">
        <v>912</v>
      </c>
      <c r="R148" s="204">
        <v>14889515</v>
      </c>
      <c r="S148" s="215">
        <v>7742280</v>
      </c>
      <c r="T148" s="204">
        <v>7147235</v>
      </c>
      <c r="V148" s="192" t="s">
        <v>912</v>
      </c>
    </row>
    <row r="149" spans="1:22" ht="60">
      <c r="A149" s="246" t="s">
        <v>867</v>
      </c>
      <c r="B149" s="193" t="s">
        <v>419</v>
      </c>
      <c r="C149" s="194" t="s">
        <v>352</v>
      </c>
      <c r="D149" s="91"/>
      <c r="E149" s="91" t="s">
        <v>421</v>
      </c>
      <c r="F149" s="91">
        <v>216.7</v>
      </c>
      <c r="G149" s="91">
        <v>1</v>
      </c>
      <c r="H149" s="91">
        <v>1986</v>
      </c>
      <c r="I149" s="194" t="s">
        <v>420</v>
      </c>
      <c r="J149" s="90" t="s">
        <v>317</v>
      </c>
      <c r="K149" s="194" t="s">
        <v>318</v>
      </c>
      <c r="L149" s="194" t="s">
        <v>492</v>
      </c>
      <c r="M149" s="139" t="s">
        <v>2045</v>
      </c>
      <c r="N149" s="196"/>
      <c r="O149" s="91"/>
      <c r="P149" s="91"/>
      <c r="Q149" s="194" t="s">
        <v>912</v>
      </c>
      <c r="V149" s="192" t="s">
        <v>912</v>
      </c>
    </row>
    <row r="150" spans="1:22" ht="59.25" customHeight="1">
      <c r="A150" s="246" t="s">
        <v>868</v>
      </c>
      <c r="B150" s="193" t="s">
        <v>797</v>
      </c>
      <c r="C150" s="91"/>
      <c r="D150" s="91">
        <v>19778</v>
      </c>
      <c r="E150" s="91" t="s">
        <v>421</v>
      </c>
      <c r="F150" s="91"/>
      <c r="G150" s="91"/>
      <c r="H150" s="91">
        <v>1987</v>
      </c>
      <c r="I150" s="194" t="s">
        <v>1388</v>
      </c>
      <c r="J150" s="90" t="s">
        <v>317</v>
      </c>
      <c r="K150" s="194" t="s">
        <v>318</v>
      </c>
      <c r="L150" s="194" t="s">
        <v>1347</v>
      </c>
      <c r="M150" s="139" t="s">
        <v>2045</v>
      </c>
      <c r="N150" s="196"/>
      <c r="O150" s="91"/>
      <c r="P150" s="91"/>
      <c r="Q150" s="194"/>
      <c r="V150" s="192" t="s">
        <v>912</v>
      </c>
    </row>
    <row r="151" spans="1:22" ht="60">
      <c r="A151" s="246" t="s">
        <v>869</v>
      </c>
      <c r="B151" s="193" t="s">
        <v>419</v>
      </c>
      <c r="C151" s="194" t="s">
        <v>367</v>
      </c>
      <c r="D151" s="91"/>
      <c r="E151" s="91" t="s">
        <v>421</v>
      </c>
      <c r="F151" s="91">
        <v>225.6</v>
      </c>
      <c r="G151" s="91">
        <v>2</v>
      </c>
      <c r="H151" s="91">
        <v>1986</v>
      </c>
      <c r="I151" s="194" t="s">
        <v>420</v>
      </c>
      <c r="J151" s="90" t="s">
        <v>317</v>
      </c>
      <c r="K151" s="194" t="s">
        <v>318</v>
      </c>
      <c r="L151" s="194" t="s">
        <v>492</v>
      </c>
      <c r="M151" s="139" t="s">
        <v>2045</v>
      </c>
      <c r="N151" s="196"/>
      <c r="O151" s="91"/>
      <c r="P151" s="91"/>
      <c r="Q151" s="194" t="s">
        <v>912</v>
      </c>
      <c r="V151" s="192" t="s">
        <v>912</v>
      </c>
    </row>
    <row r="152" spans="1:22" ht="60">
      <c r="A152" s="246" t="s">
        <v>870</v>
      </c>
      <c r="B152" s="193" t="s">
        <v>293</v>
      </c>
      <c r="C152" s="194" t="s">
        <v>335</v>
      </c>
      <c r="D152" s="91"/>
      <c r="E152" s="91" t="s">
        <v>421</v>
      </c>
      <c r="F152" s="91">
        <v>91</v>
      </c>
      <c r="G152" s="91">
        <v>1</v>
      </c>
      <c r="H152" s="91">
        <v>1986</v>
      </c>
      <c r="I152" s="194" t="s">
        <v>420</v>
      </c>
      <c r="J152" s="90" t="s">
        <v>317</v>
      </c>
      <c r="K152" s="194" t="s">
        <v>318</v>
      </c>
      <c r="L152" s="194" t="s">
        <v>1336</v>
      </c>
      <c r="M152" s="139" t="s">
        <v>2045</v>
      </c>
      <c r="N152" s="196"/>
      <c r="O152" s="91"/>
      <c r="P152" s="91"/>
      <c r="Q152" s="194" t="s">
        <v>912</v>
      </c>
      <c r="V152" s="192" t="s">
        <v>912</v>
      </c>
    </row>
    <row r="153" spans="1:22" ht="60">
      <c r="A153" s="246" t="s">
        <v>871</v>
      </c>
      <c r="B153" s="193" t="s">
        <v>293</v>
      </c>
      <c r="C153" s="194" t="s">
        <v>336</v>
      </c>
      <c r="D153" s="91"/>
      <c r="E153" s="91" t="s">
        <v>421</v>
      </c>
      <c r="F153" s="91">
        <v>40</v>
      </c>
      <c r="G153" s="91">
        <v>1</v>
      </c>
      <c r="H153" s="91">
        <v>1986</v>
      </c>
      <c r="I153" s="194" t="s">
        <v>420</v>
      </c>
      <c r="J153" s="90" t="s">
        <v>317</v>
      </c>
      <c r="K153" s="194" t="s">
        <v>318</v>
      </c>
      <c r="L153" s="194" t="s">
        <v>1336</v>
      </c>
      <c r="M153" s="139" t="s">
        <v>2045</v>
      </c>
      <c r="N153" s="196"/>
      <c r="O153" s="91"/>
      <c r="P153" s="91"/>
      <c r="Q153" s="194" t="s">
        <v>912</v>
      </c>
      <c r="V153" s="192" t="s">
        <v>912</v>
      </c>
    </row>
    <row r="154" spans="1:22" ht="60">
      <c r="A154" s="246" t="s">
        <v>872</v>
      </c>
      <c r="B154" s="193" t="s">
        <v>294</v>
      </c>
      <c r="C154" s="194" t="s">
        <v>337</v>
      </c>
      <c r="D154" s="91"/>
      <c r="E154" s="91" t="s">
        <v>421</v>
      </c>
      <c r="F154" s="91">
        <v>12</v>
      </c>
      <c r="G154" s="91">
        <v>1</v>
      </c>
      <c r="H154" s="91">
        <v>1986</v>
      </c>
      <c r="I154" s="194" t="s">
        <v>420</v>
      </c>
      <c r="J154" s="90" t="s">
        <v>317</v>
      </c>
      <c r="K154" s="194" t="s">
        <v>318</v>
      </c>
      <c r="L154" s="194" t="s">
        <v>1336</v>
      </c>
      <c r="M154" s="139" t="s">
        <v>2045</v>
      </c>
      <c r="N154" s="196"/>
      <c r="O154" s="91"/>
      <c r="P154" s="91"/>
      <c r="Q154" s="194" t="s">
        <v>912</v>
      </c>
      <c r="V154" s="192" t="s">
        <v>912</v>
      </c>
    </row>
    <row r="155" spans="1:22" ht="64.5" customHeight="1">
      <c r="A155" s="246" t="s">
        <v>873</v>
      </c>
      <c r="B155" s="193" t="s">
        <v>422</v>
      </c>
      <c r="C155" s="194" t="s">
        <v>332</v>
      </c>
      <c r="D155" s="91"/>
      <c r="E155" s="91"/>
      <c r="F155" s="91">
        <v>389.1</v>
      </c>
      <c r="G155" s="91">
        <v>1</v>
      </c>
      <c r="H155" s="91">
        <v>1950</v>
      </c>
      <c r="I155" s="194" t="s">
        <v>424</v>
      </c>
      <c r="J155" s="90" t="s">
        <v>317</v>
      </c>
      <c r="K155" s="194" t="s">
        <v>318</v>
      </c>
      <c r="L155" s="194" t="s">
        <v>492</v>
      </c>
      <c r="M155" s="139" t="s">
        <v>541</v>
      </c>
      <c r="N155" s="197">
        <v>41061</v>
      </c>
      <c r="O155" s="91"/>
      <c r="P155" s="91"/>
      <c r="Q155" s="194" t="s">
        <v>913</v>
      </c>
      <c r="R155" s="204">
        <v>662544</v>
      </c>
      <c r="S155" s="204">
        <v>384192</v>
      </c>
      <c r="T155" s="204">
        <v>278352</v>
      </c>
      <c r="V155" s="192" t="s">
        <v>913</v>
      </c>
    </row>
    <row r="156" spans="1:22" ht="60">
      <c r="A156" s="246" t="s">
        <v>874</v>
      </c>
      <c r="B156" s="193" t="s">
        <v>422</v>
      </c>
      <c r="C156" s="194" t="s">
        <v>334</v>
      </c>
      <c r="D156" s="91"/>
      <c r="E156" s="91" t="s">
        <v>423</v>
      </c>
      <c r="F156" s="91">
        <v>96.7</v>
      </c>
      <c r="G156" s="91">
        <v>1</v>
      </c>
      <c r="H156" s="91">
        <v>1950</v>
      </c>
      <c r="I156" s="194" t="s">
        <v>424</v>
      </c>
      <c r="J156" s="90" t="s">
        <v>317</v>
      </c>
      <c r="K156" s="194" t="s">
        <v>318</v>
      </c>
      <c r="L156" s="194" t="s">
        <v>492</v>
      </c>
      <c r="M156" s="139"/>
      <c r="N156" s="196"/>
      <c r="O156" s="91"/>
      <c r="P156" s="91"/>
      <c r="Q156" s="194" t="s">
        <v>913</v>
      </c>
      <c r="V156" s="192" t="s">
        <v>913</v>
      </c>
    </row>
    <row r="157" spans="1:22" ht="53.25" customHeight="1">
      <c r="A157" s="246" t="s">
        <v>875</v>
      </c>
      <c r="B157" s="193" t="s">
        <v>797</v>
      </c>
      <c r="C157" s="194"/>
      <c r="D157" s="91">
        <v>12216</v>
      </c>
      <c r="E157" s="91" t="s">
        <v>423</v>
      </c>
      <c r="F157" s="91"/>
      <c r="G157" s="91"/>
      <c r="H157" s="91">
        <v>1950</v>
      </c>
      <c r="I157" s="194" t="s">
        <v>424</v>
      </c>
      <c r="J157" s="90" t="s">
        <v>317</v>
      </c>
      <c r="K157" s="194" t="s">
        <v>318</v>
      </c>
      <c r="L157" s="194" t="s">
        <v>1347</v>
      </c>
      <c r="M157" s="139" t="s">
        <v>1354</v>
      </c>
      <c r="N157" s="196"/>
      <c r="O157" s="91"/>
      <c r="P157" s="91"/>
      <c r="Q157" s="194" t="s">
        <v>913</v>
      </c>
      <c r="V157" s="192" t="s">
        <v>913</v>
      </c>
    </row>
    <row r="158" spans="1:22" ht="75">
      <c r="A158" s="246" t="s">
        <v>876</v>
      </c>
      <c r="B158" s="193" t="s">
        <v>297</v>
      </c>
      <c r="C158" s="194" t="s">
        <v>335</v>
      </c>
      <c r="D158" s="91"/>
      <c r="E158" s="91" t="s">
        <v>423</v>
      </c>
      <c r="F158" s="91">
        <v>15.5</v>
      </c>
      <c r="G158" s="91">
        <v>1</v>
      </c>
      <c r="H158" s="91">
        <v>1950</v>
      </c>
      <c r="I158" s="194" t="s">
        <v>424</v>
      </c>
      <c r="J158" s="90" t="s">
        <v>317</v>
      </c>
      <c r="K158" s="194" t="s">
        <v>318</v>
      </c>
      <c r="L158" s="194" t="s">
        <v>1336</v>
      </c>
      <c r="M158" s="139" t="s">
        <v>2045</v>
      </c>
      <c r="N158" s="196"/>
      <c r="O158" s="91"/>
      <c r="P158" s="91"/>
      <c r="Q158" s="194" t="s">
        <v>913</v>
      </c>
      <c r="V158" s="192" t="s">
        <v>913</v>
      </c>
    </row>
    <row r="159" spans="1:22" ht="75">
      <c r="A159" s="246" t="s">
        <v>877</v>
      </c>
      <c r="B159" s="193" t="s">
        <v>425</v>
      </c>
      <c r="C159" s="194" t="s">
        <v>332</v>
      </c>
      <c r="D159" s="91"/>
      <c r="E159" s="91"/>
      <c r="F159" s="91">
        <v>2566.6</v>
      </c>
      <c r="G159" s="91">
        <v>3</v>
      </c>
      <c r="H159" s="91">
        <v>1970</v>
      </c>
      <c r="I159" s="194" t="s">
        <v>427</v>
      </c>
      <c r="J159" s="90" t="s">
        <v>317</v>
      </c>
      <c r="K159" s="194" t="s">
        <v>318</v>
      </c>
      <c r="L159" s="194" t="s">
        <v>492</v>
      </c>
      <c r="M159" s="139" t="s">
        <v>531</v>
      </c>
      <c r="N159" s="197">
        <v>41061</v>
      </c>
      <c r="O159" s="91"/>
      <c r="P159" s="91"/>
      <c r="Q159" s="194" t="s">
        <v>914</v>
      </c>
      <c r="R159" s="204">
        <v>14389960</v>
      </c>
      <c r="S159" s="215">
        <v>12950963</v>
      </c>
      <c r="T159" s="204">
        <v>1438996</v>
      </c>
      <c r="V159" s="192" t="s">
        <v>914</v>
      </c>
    </row>
    <row r="160" spans="1:22" ht="54" customHeight="1">
      <c r="A160" s="246" t="s">
        <v>878</v>
      </c>
      <c r="B160" s="193" t="s">
        <v>797</v>
      </c>
      <c r="C160" s="194"/>
      <c r="D160" s="91">
        <v>45347</v>
      </c>
      <c r="E160" s="91" t="s">
        <v>426</v>
      </c>
      <c r="F160" s="91"/>
      <c r="G160" s="91"/>
      <c r="H160" s="91">
        <v>1971</v>
      </c>
      <c r="I160" s="194" t="s">
        <v>427</v>
      </c>
      <c r="J160" s="90" t="s">
        <v>317</v>
      </c>
      <c r="K160" s="194" t="s">
        <v>318</v>
      </c>
      <c r="L160" s="194" t="s">
        <v>1347</v>
      </c>
      <c r="M160" s="139" t="s">
        <v>2045</v>
      </c>
      <c r="N160" s="197"/>
      <c r="O160" s="91"/>
      <c r="P160" s="91"/>
      <c r="Q160" s="194"/>
      <c r="R160" s="204"/>
      <c r="S160" s="215"/>
      <c r="T160" s="204"/>
      <c r="V160" s="192" t="s">
        <v>914</v>
      </c>
    </row>
    <row r="161" spans="1:22" ht="75">
      <c r="A161" s="246" t="s">
        <v>879</v>
      </c>
      <c r="B161" s="193" t="s">
        <v>425</v>
      </c>
      <c r="C161" s="194" t="s">
        <v>367</v>
      </c>
      <c r="D161" s="91"/>
      <c r="E161" s="91"/>
      <c r="F161" s="91">
        <v>428.7</v>
      </c>
      <c r="G161" s="91">
        <v>1</v>
      </c>
      <c r="H161" s="91">
        <v>1970</v>
      </c>
      <c r="I161" s="194" t="s">
        <v>427</v>
      </c>
      <c r="J161" s="90" t="s">
        <v>317</v>
      </c>
      <c r="K161" s="194" t="s">
        <v>318</v>
      </c>
      <c r="L161" s="194" t="s">
        <v>492</v>
      </c>
      <c r="M161" s="139" t="s">
        <v>2045</v>
      </c>
      <c r="N161" s="196"/>
      <c r="O161" s="91"/>
      <c r="P161" s="91"/>
      <c r="Q161" s="194" t="s">
        <v>914</v>
      </c>
      <c r="R161" s="204">
        <v>469302</v>
      </c>
      <c r="S161" s="215">
        <v>290967</v>
      </c>
      <c r="T161" s="204">
        <v>178334</v>
      </c>
      <c r="V161" s="192" t="s">
        <v>914</v>
      </c>
    </row>
    <row r="162" spans="1:22" ht="75">
      <c r="A162" s="246" t="s">
        <v>880</v>
      </c>
      <c r="B162" s="193" t="s">
        <v>1353</v>
      </c>
      <c r="C162" s="194" t="s">
        <v>343</v>
      </c>
      <c r="D162" s="91"/>
      <c r="E162" s="91" t="s">
        <v>426</v>
      </c>
      <c r="F162" s="91">
        <v>333.9</v>
      </c>
      <c r="G162" s="91">
        <v>1</v>
      </c>
      <c r="H162" s="91">
        <v>1970</v>
      </c>
      <c r="I162" s="194" t="s">
        <v>427</v>
      </c>
      <c r="J162" s="90" t="s">
        <v>317</v>
      </c>
      <c r="K162" s="194" t="s">
        <v>318</v>
      </c>
      <c r="L162" s="194" t="s">
        <v>1336</v>
      </c>
      <c r="M162" s="139" t="s">
        <v>2045</v>
      </c>
      <c r="N162" s="196"/>
      <c r="O162" s="91"/>
      <c r="P162" s="91"/>
      <c r="Q162" s="194"/>
      <c r="R162" s="204"/>
      <c r="S162" s="215"/>
      <c r="T162" s="204"/>
      <c r="V162" s="192" t="s">
        <v>914</v>
      </c>
    </row>
    <row r="163" spans="1:22" ht="75">
      <c r="A163" s="246" t="s">
        <v>881</v>
      </c>
      <c r="B163" s="193" t="s">
        <v>288</v>
      </c>
      <c r="C163" s="194" t="s">
        <v>335</v>
      </c>
      <c r="D163" s="91"/>
      <c r="E163" s="91" t="s">
        <v>426</v>
      </c>
      <c r="F163" s="91">
        <v>102.7</v>
      </c>
      <c r="G163" s="91">
        <v>1</v>
      </c>
      <c r="H163" s="91">
        <v>1970</v>
      </c>
      <c r="I163" s="194" t="s">
        <v>427</v>
      </c>
      <c r="J163" s="90" t="s">
        <v>317</v>
      </c>
      <c r="K163" s="194" t="s">
        <v>318</v>
      </c>
      <c r="L163" s="194" t="s">
        <v>1336</v>
      </c>
      <c r="M163" s="139" t="s">
        <v>2045</v>
      </c>
      <c r="N163" s="196"/>
      <c r="O163" s="91"/>
      <c r="P163" s="91"/>
      <c r="Q163" s="194" t="s">
        <v>914</v>
      </c>
      <c r="R163" s="204">
        <v>181739</v>
      </c>
      <c r="S163" s="215">
        <v>159456</v>
      </c>
      <c r="T163" s="204">
        <v>22283</v>
      </c>
      <c r="V163" s="192" t="s">
        <v>914</v>
      </c>
    </row>
    <row r="164" spans="1:22" ht="75">
      <c r="A164" s="246" t="s">
        <v>882</v>
      </c>
      <c r="B164" s="193" t="s">
        <v>292</v>
      </c>
      <c r="C164" s="194" t="s">
        <v>336</v>
      </c>
      <c r="D164" s="91"/>
      <c r="E164" s="91" t="s">
        <v>426</v>
      </c>
      <c r="F164" s="91">
        <v>30.8</v>
      </c>
      <c r="G164" s="91">
        <v>1</v>
      </c>
      <c r="H164" s="91">
        <v>1970</v>
      </c>
      <c r="I164" s="194" t="s">
        <v>427</v>
      </c>
      <c r="J164" s="90" t="s">
        <v>317</v>
      </c>
      <c r="K164" s="194" t="s">
        <v>318</v>
      </c>
      <c r="L164" s="194" t="s">
        <v>1336</v>
      </c>
      <c r="M164" s="139" t="s">
        <v>2045</v>
      </c>
      <c r="N164" s="196"/>
      <c r="O164" s="91"/>
      <c r="P164" s="91"/>
      <c r="Q164" s="194" t="s">
        <v>914</v>
      </c>
      <c r="V164" s="192" t="s">
        <v>914</v>
      </c>
    </row>
    <row r="165" spans="1:22" ht="75">
      <c r="A165" s="246" t="s">
        <v>883</v>
      </c>
      <c r="B165" s="193" t="s">
        <v>287</v>
      </c>
      <c r="C165" s="194" t="s">
        <v>337</v>
      </c>
      <c r="D165" s="91"/>
      <c r="E165" s="91" t="s">
        <v>426</v>
      </c>
      <c r="F165" s="91">
        <v>31.4</v>
      </c>
      <c r="G165" s="91">
        <v>1</v>
      </c>
      <c r="H165" s="91">
        <v>1970</v>
      </c>
      <c r="I165" s="194" t="s">
        <v>427</v>
      </c>
      <c r="J165" s="90" t="s">
        <v>317</v>
      </c>
      <c r="K165" s="194" t="s">
        <v>318</v>
      </c>
      <c r="L165" s="194" t="s">
        <v>1336</v>
      </c>
      <c r="M165" s="139" t="s">
        <v>2045</v>
      </c>
      <c r="N165" s="196"/>
      <c r="O165" s="91"/>
      <c r="P165" s="91"/>
      <c r="Q165" s="194" t="s">
        <v>914</v>
      </c>
      <c r="V165" s="192" t="s">
        <v>914</v>
      </c>
    </row>
    <row r="166" spans="1:22" ht="90">
      <c r="A166" s="246" t="s">
        <v>884</v>
      </c>
      <c r="B166" s="193" t="s">
        <v>1351</v>
      </c>
      <c r="C166" s="194" t="s">
        <v>338</v>
      </c>
      <c r="D166" s="91"/>
      <c r="E166" s="91" t="s">
        <v>426</v>
      </c>
      <c r="F166" s="91">
        <v>88</v>
      </c>
      <c r="G166" s="91">
        <v>1</v>
      </c>
      <c r="H166" s="91">
        <v>1970</v>
      </c>
      <c r="I166" s="194" t="s">
        <v>427</v>
      </c>
      <c r="J166" s="90" t="s">
        <v>317</v>
      </c>
      <c r="K166" s="194" t="s">
        <v>318</v>
      </c>
      <c r="L166" s="194" t="s">
        <v>1336</v>
      </c>
      <c r="M166" s="139" t="s">
        <v>2045</v>
      </c>
      <c r="N166" s="196"/>
      <c r="O166" s="91"/>
      <c r="P166" s="91"/>
      <c r="Q166" s="194"/>
      <c r="V166" s="192" t="s">
        <v>914</v>
      </c>
    </row>
    <row r="167" spans="1:22" ht="75">
      <c r="A167" s="246" t="s">
        <v>885</v>
      </c>
      <c r="B167" s="193" t="s">
        <v>1352</v>
      </c>
      <c r="C167" s="194" t="s">
        <v>353</v>
      </c>
      <c r="D167" s="91"/>
      <c r="E167" s="91" t="s">
        <v>426</v>
      </c>
      <c r="F167" s="91">
        <v>99.96</v>
      </c>
      <c r="G167" s="91">
        <v>1</v>
      </c>
      <c r="H167" s="91">
        <v>1970</v>
      </c>
      <c r="I167" s="194" t="s">
        <v>427</v>
      </c>
      <c r="J167" s="90" t="s">
        <v>317</v>
      </c>
      <c r="K167" s="194" t="s">
        <v>318</v>
      </c>
      <c r="L167" s="194" t="s">
        <v>1336</v>
      </c>
      <c r="M167" s="139" t="s">
        <v>2045</v>
      </c>
      <c r="N167" s="196"/>
      <c r="O167" s="91"/>
      <c r="P167" s="91"/>
      <c r="Q167" s="194"/>
      <c r="V167" s="192" t="s">
        <v>914</v>
      </c>
    </row>
    <row r="168" spans="1:22" ht="64.5" customHeight="1">
      <c r="A168" s="246" t="s">
        <v>886</v>
      </c>
      <c r="B168" s="193" t="s">
        <v>288</v>
      </c>
      <c r="C168" s="194" t="s">
        <v>368</v>
      </c>
      <c r="D168" s="91"/>
      <c r="E168" s="91" t="s">
        <v>426</v>
      </c>
      <c r="F168" s="91">
        <v>35.75</v>
      </c>
      <c r="G168" s="91">
        <v>1</v>
      </c>
      <c r="H168" s="91">
        <v>1970</v>
      </c>
      <c r="I168" s="194" t="s">
        <v>427</v>
      </c>
      <c r="J168" s="90" t="s">
        <v>317</v>
      </c>
      <c r="K168" s="194" t="s">
        <v>318</v>
      </c>
      <c r="L168" s="194" t="s">
        <v>1336</v>
      </c>
      <c r="M168" s="139" t="s">
        <v>2045</v>
      </c>
      <c r="N168" s="196"/>
      <c r="O168" s="91"/>
      <c r="P168" s="91"/>
      <c r="Q168" s="194"/>
      <c r="V168" s="192" t="s">
        <v>914</v>
      </c>
    </row>
    <row r="169" spans="1:22" ht="75">
      <c r="A169" s="246" t="s">
        <v>887</v>
      </c>
      <c r="B169" s="193" t="s">
        <v>428</v>
      </c>
      <c r="C169" s="194" t="s">
        <v>332</v>
      </c>
      <c r="D169" s="91">
        <v>8000</v>
      </c>
      <c r="E169" s="91" t="s">
        <v>429</v>
      </c>
      <c r="F169" s="91">
        <v>421.44</v>
      </c>
      <c r="G169" s="91">
        <v>1</v>
      </c>
      <c r="H169" s="91">
        <v>1960</v>
      </c>
      <c r="I169" s="194" t="s">
        <v>430</v>
      </c>
      <c r="J169" s="90" t="s">
        <v>317</v>
      </c>
      <c r="K169" s="194" t="s">
        <v>318</v>
      </c>
      <c r="L169" s="194" t="s">
        <v>492</v>
      </c>
      <c r="M169" s="139" t="s">
        <v>530</v>
      </c>
      <c r="N169" s="197">
        <v>41061</v>
      </c>
      <c r="O169" s="91"/>
      <c r="P169" s="91"/>
      <c r="Q169" s="194" t="s">
        <v>915</v>
      </c>
      <c r="R169" s="218">
        <v>1169012</v>
      </c>
      <c r="S169" s="219">
        <v>911829</v>
      </c>
      <c r="T169" s="218">
        <v>257183</v>
      </c>
      <c r="V169" s="192" t="s">
        <v>915</v>
      </c>
    </row>
    <row r="170" spans="1:22" ht="75">
      <c r="A170" s="246" t="s">
        <v>888</v>
      </c>
      <c r="B170" s="193" t="s">
        <v>428</v>
      </c>
      <c r="C170" s="194" t="s">
        <v>334</v>
      </c>
      <c r="D170" s="91"/>
      <c r="E170" s="91" t="s">
        <v>429</v>
      </c>
      <c r="F170" s="91">
        <v>283.5</v>
      </c>
      <c r="G170" s="91">
        <v>1</v>
      </c>
      <c r="H170" s="91">
        <v>1960</v>
      </c>
      <c r="I170" s="194" t="s">
        <v>430</v>
      </c>
      <c r="J170" s="90" t="s">
        <v>317</v>
      </c>
      <c r="K170" s="194" t="s">
        <v>318</v>
      </c>
      <c r="L170" s="194" t="s">
        <v>492</v>
      </c>
      <c r="M170" s="139" t="s">
        <v>2045</v>
      </c>
      <c r="N170" s="196"/>
      <c r="O170" s="91"/>
      <c r="P170" s="91"/>
      <c r="Q170" s="194" t="s">
        <v>915</v>
      </c>
      <c r="R170" s="218">
        <v>478504</v>
      </c>
      <c r="S170" s="219">
        <v>373233</v>
      </c>
      <c r="T170" s="218">
        <v>105270</v>
      </c>
      <c r="V170" s="192" t="s">
        <v>915</v>
      </c>
    </row>
    <row r="171" spans="1:22" ht="90">
      <c r="A171" s="246" t="s">
        <v>889</v>
      </c>
      <c r="B171" s="193" t="s">
        <v>286</v>
      </c>
      <c r="C171" s="194" t="s">
        <v>335</v>
      </c>
      <c r="D171" s="91"/>
      <c r="E171" s="91" t="s">
        <v>429</v>
      </c>
      <c r="F171" s="91">
        <v>74.7</v>
      </c>
      <c r="G171" s="91">
        <v>1</v>
      </c>
      <c r="H171" s="91">
        <v>1960</v>
      </c>
      <c r="I171" s="194" t="s">
        <v>430</v>
      </c>
      <c r="J171" s="90" t="s">
        <v>317</v>
      </c>
      <c r="K171" s="194" t="s">
        <v>318</v>
      </c>
      <c r="L171" s="194" t="s">
        <v>1336</v>
      </c>
      <c r="M171" s="139" t="s">
        <v>2045</v>
      </c>
      <c r="N171" s="196"/>
      <c r="O171" s="91"/>
      <c r="P171" s="91"/>
      <c r="Q171" s="194" t="s">
        <v>915</v>
      </c>
      <c r="V171" s="192" t="s">
        <v>915</v>
      </c>
    </row>
    <row r="172" spans="1:22" ht="90">
      <c r="A172" s="246" t="s">
        <v>890</v>
      </c>
      <c r="B172" s="193" t="s">
        <v>285</v>
      </c>
      <c r="C172" s="194" t="s">
        <v>336</v>
      </c>
      <c r="D172" s="91"/>
      <c r="E172" s="91" t="s">
        <v>429</v>
      </c>
      <c r="F172" s="91">
        <v>48.9</v>
      </c>
      <c r="G172" s="91">
        <v>1</v>
      </c>
      <c r="H172" s="91">
        <v>1960</v>
      </c>
      <c r="I172" s="194" t="s">
        <v>430</v>
      </c>
      <c r="J172" s="90" t="s">
        <v>317</v>
      </c>
      <c r="K172" s="194" t="s">
        <v>318</v>
      </c>
      <c r="L172" s="194" t="s">
        <v>1336</v>
      </c>
      <c r="M172" s="139" t="s">
        <v>2045</v>
      </c>
      <c r="N172" s="196"/>
      <c r="O172" s="91"/>
      <c r="P172" s="91"/>
      <c r="Q172" s="194" t="s">
        <v>915</v>
      </c>
      <c r="V172" s="192" t="s">
        <v>915</v>
      </c>
    </row>
    <row r="173" spans="1:22" ht="75">
      <c r="A173" s="246" t="s">
        <v>891</v>
      </c>
      <c r="B173" s="193" t="s">
        <v>284</v>
      </c>
      <c r="C173" s="194" t="s">
        <v>337</v>
      </c>
      <c r="D173" s="91"/>
      <c r="E173" s="91" t="s">
        <v>429</v>
      </c>
      <c r="F173" s="91">
        <v>36</v>
      </c>
      <c r="G173" s="91">
        <v>1</v>
      </c>
      <c r="H173" s="91">
        <v>1960</v>
      </c>
      <c r="I173" s="194" t="s">
        <v>430</v>
      </c>
      <c r="J173" s="90" t="s">
        <v>317</v>
      </c>
      <c r="K173" s="194" t="s">
        <v>318</v>
      </c>
      <c r="L173" s="194" t="s">
        <v>1336</v>
      </c>
      <c r="M173" s="139" t="s">
        <v>2045</v>
      </c>
      <c r="N173" s="196"/>
      <c r="O173" s="91"/>
      <c r="P173" s="91"/>
      <c r="Q173" s="194" t="s">
        <v>915</v>
      </c>
      <c r="V173" s="192" t="s">
        <v>915</v>
      </c>
    </row>
    <row r="174" spans="1:22" ht="75">
      <c r="A174" s="246" t="s">
        <v>892</v>
      </c>
      <c r="B174" s="193" t="s">
        <v>437</v>
      </c>
      <c r="C174" s="194" t="s">
        <v>332</v>
      </c>
      <c r="D174" s="9"/>
      <c r="E174" s="91"/>
      <c r="F174" s="91">
        <v>506.16</v>
      </c>
      <c r="G174" s="91">
        <v>1</v>
      </c>
      <c r="H174" s="91">
        <v>1975</v>
      </c>
      <c r="I174" s="214" t="s">
        <v>438</v>
      </c>
      <c r="J174" s="90" t="s">
        <v>317</v>
      </c>
      <c r="K174" s="194" t="s">
        <v>318</v>
      </c>
      <c r="L174" s="194" t="s">
        <v>492</v>
      </c>
      <c r="M174" s="139" t="s">
        <v>536</v>
      </c>
      <c r="N174" s="197">
        <v>41061</v>
      </c>
      <c r="O174" s="91"/>
      <c r="P174" s="91"/>
      <c r="Q174" s="194" t="s">
        <v>922</v>
      </c>
      <c r="R174" s="204">
        <v>6223651</v>
      </c>
      <c r="S174" s="204">
        <v>2908200</v>
      </c>
      <c r="T174" s="204">
        <v>3315451</v>
      </c>
      <c r="V174" s="192" t="s">
        <v>922</v>
      </c>
    </row>
    <row r="175" spans="1:22" ht="55.5" customHeight="1">
      <c r="A175" s="246" t="s">
        <v>893</v>
      </c>
      <c r="B175" s="193" t="s">
        <v>797</v>
      </c>
      <c r="C175" s="194"/>
      <c r="D175" s="9"/>
      <c r="E175" s="91"/>
      <c r="F175" s="91"/>
      <c r="G175" s="91"/>
      <c r="H175" s="91"/>
      <c r="I175" s="214"/>
      <c r="J175" s="90"/>
      <c r="K175" s="194"/>
      <c r="L175" s="194" t="s">
        <v>1336</v>
      </c>
      <c r="M175" s="139" t="s">
        <v>1385</v>
      </c>
      <c r="N175" s="197"/>
      <c r="O175" s="91"/>
      <c r="P175" s="91"/>
      <c r="Q175" s="194"/>
      <c r="R175" s="204"/>
      <c r="S175" s="204"/>
      <c r="T175" s="204"/>
      <c r="V175" s="192" t="s">
        <v>922</v>
      </c>
    </row>
    <row r="176" spans="1:22" ht="75">
      <c r="A176" s="246" t="s">
        <v>894</v>
      </c>
      <c r="B176" s="193" t="s">
        <v>942</v>
      </c>
      <c r="C176" s="194" t="s">
        <v>335</v>
      </c>
      <c r="D176" s="91"/>
      <c r="E176" s="91"/>
      <c r="F176" s="91">
        <v>12</v>
      </c>
      <c r="G176" s="91">
        <v>1</v>
      </c>
      <c r="H176" s="91">
        <v>1975</v>
      </c>
      <c r="I176" s="214" t="s">
        <v>438</v>
      </c>
      <c r="J176" s="90" t="s">
        <v>317</v>
      </c>
      <c r="K176" s="194" t="s">
        <v>318</v>
      </c>
      <c r="L176" s="194" t="s">
        <v>1336</v>
      </c>
      <c r="M176" s="139"/>
      <c r="N176" s="196"/>
      <c r="O176" s="91"/>
      <c r="P176" s="91"/>
      <c r="Q176" s="194" t="s">
        <v>923</v>
      </c>
      <c r="V176" s="192" t="s">
        <v>922</v>
      </c>
    </row>
    <row r="177" spans="1:22" ht="75">
      <c r="A177" s="246" t="s">
        <v>895</v>
      </c>
      <c r="B177" s="193" t="s">
        <v>945</v>
      </c>
      <c r="C177" s="194" t="s">
        <v>336</v>
      </c>
      <c r="D177" s="91"/>
      <c r="E177" s="91"/>
      <c r="F177" s="91">
        <v>9.1</v>
      </c>
      <c r="G177" s="91">
        <v>1</v>
      </c>
      <c r="H177" s="91">
        <v>1975</v>
      </c>
      <c r="I177" s="214" t="s">
        <v>438</v>
      </c>
      <c r="J177" s="90" t="s">
        <v>317</v>
      </c>
      <c r="K177" s="194" t="s">
        <v>318</v>
      </c>
      <c r="L177" s="194" t="s">
        <v>1336</v>
      </c>
      <c r="M177" s="139"/>
      <c r="N177" s="196"/>
      <c r="O177" s="91"/>
      <c r="P177" s="91"/>
      <c r="Q177" s="194" t="s">
        <v>923</v>
      </c>
      <c r="V177" s="192" t="s">
        <v>922</v>
      </c>
    </row>
    <row r="178" spans="1:22" ht="75">
      <c r="A178" s="246" t="s">
        <v>289</v>
      </c>
      <c r="B178" s="193" t="s">
        <v>939</v>
      </c>
      <c r="C178" s="194" t="s">
        <v>343</v>
      </c>
      <c r="D178" s="220"/>
      <c r="E178" s="194" t="s">
        <v>441</v>
      </c>
      <c r="F178" s="194">
        <v>322</v>
      </c>
      <c r="G178" s="194">
        <v>1</v>
      </c>
      <c r="H178" s="194">
        <v>1970</v>
      </c>
      <c r="I178" s="194" t="s">
        <v>442</v>
      </c>
      <c r="J178" s="90" t="s">
        <v>317</v>
      </c>
      <c r="K178" s="194" t="s">
        <v>318</v>
      </c>
      <c r="L178" s="194" t="s">
        <v>1336</v>
      </c>
      <c r="M178" s="139"/>
      <c r="N178" s="196"/>
      <c r="O178" s="91"/>
      <c r="P178" s="91"/>
      <c r="Q178" s="194" t="s">
        <v>921</v>
      </c>
      <c r="V178" s="192" t="s">
        <v>921</v>
      </c>
    </row>
    <row r="179" spans="1:22" ht="90">
      <c r="A179" s="246" t="s">
        <v>290</v>
      </c>
      <c r="B179" s="193" t="s">
        <v>937</v>
      </c>
      <c r="C179" s="194" t="s">
        <v>338</v>
      </c>
      <c r="D179" s="220"/>
      <c r="E179" s="194" t="s">
        <v>441</v>
      </c>
      <c r="F179" s="194">
        <v>88</v>
      </c>
      <c r="G179" s="194">
        <v>1</v>
      </c>
      <c r="H179" s="194"/>
      <c r="I179" s="194" t="s">
        <v>442</v>
      </c>
      <c r="J179" s="90" t="s">
        <v>317</v>
      </c>
      <c r="K179" s="194" t="s">
        <v>318</v>
      </c>
      <c r="L179" s="194" t="s">
        <v>1336</v>
      </c>
      <c r="M179" s="139"/>
      <c r="N179" s="196"/>
      <c r="O179" s="91"/>
      <c r="P179" s="91"/>
      <c r="Q179" s="194" t="s">
        <v>921</v>
      </c>
      <c r="V179" s="192" t="s">
        <v>921</v>
      </c>
    </row>
    <row r="180" spans="1:22" ht="75">
      <c r="A180" s="246" t="s">
        <v>291</v>
      </c>
      <c r="B180" s="193" t="s">
        <v>938</v>
      </c>
      <c r="C180" s="194" t="s">
        <v>353</v>
      </c>
      <c r="D180" s="220"/>
      <c r="E180" s="194" t="s">
        <v>441</v>
      </c>
      <c r="F180" s="194">
        <v>99.96</v>
      </c>
      <c r="G180" s="194">
        <v>1</v>
      </c>
      <c r="H180" s="194"/>
      <c r="I180" s="194" t="s">
        <v>442</v>
      </c>
      <c r="J180" s="90" t="s">
        <v>317</v>
      </c>
      <c r="K180" s="194" t="s">
        <v>318</v>
      </c>
      <c r="L180" s="194" t="s">
        <v>1336</v>
      </c>
      <c r="M180" s="139" t="s">
        <v>2045</v>
      </c>
      <c r="N180" s="196"/>
      <c r="O180" s="91"/>
      <c r="P180" s="91"/>
      <c r="Q180" s="194" t="s">
        <v>921</v>
      </c>
      <c r="V180" s="192" t="s">
        <v>921</v>
      </c>
    </row>
    <row r="181" spans="1:22" ht="75">
      <c r="A181" s="246" t="s">
        <v>1010</v>
      </c>
      <c r="B181" s="193" t="s">
        <v>943</v>
      </c>
      <c r="C181" s="194" t="s">
        <v>368</v>
      </c>
      <c r="D181" s="220"/>
      <c r="E181" s="194" t="s">
        <v>441</v>
      </c>
      <c r="F181" s="194">
        <v>35.75</v>
      </c>
      <c r="G181" s="194">
        <v>1</v>
      </c>
      <c r="H181" s="194"/>
      <c r="I181" s="194" t="s">
        <v>442</v>
      </c>
      <c r="J181" s="90" t="s">
        <v>317</v>
      </c>
      <c r="K181" s="194" t="s">
        <v>318</v>
      </c>
      <c r="L181" s="194" t="s">
        <v>1336</v>
      </c>
      <c r="M181" s="139" t="s">
        <v>2045</v>
      </c>
      <c r="N181" s="196"/>
      <c r="O181" s="91"/>
      <c r="P181" s="91"/>
      <c r="Q181" s="194" t="s">
        <v>921</v>
      </c>
      <c r="V181" s="192" t="s">
        <v>921</v>
      </c>
    </row>
    <row r="182" spans="1:22" ht="75">
      <c r="A182" s="246" t="s">
        <v>1417</v>
      </c>
      <c r="B182" s="193" t="s">
        <v>443</v>
      </c>
      <c r="C182" s="194" t="s">
        <v>332</v>
      </c>
      <c r="D182" s="220"/>
      <c r="E182" s="194"/>
      <c r="F182" s="194">
        <v>4209.13</v>
      </c>
      <c r="G182" s="194">
        <v>3</v>
      </c>
      <c r="H182" s="194">
        <v>1970</v>
      </c>
      <c r="I182" s="194" t="s">
        <v>444</v>
      </c>
      <c r="J182" s="90" t="s">
        <v>317</v>
      </c>
      <c r="K182" s="194" t="s">
        <v>318</v>
      </c>
      <c r="L182" s="194" t="s">
        <v>492</v>
      </c>
      <c r="M182" s="139" t="s">
        <v>535</v>
      </c>
      <c r="N182" s="197">
        <v>41061</v>
      </c>
      <c r="O182" s="91"/>
      <c r="P182" s="91"/>
      <c r="Q182" s="194" t="s">
        <v>924</v>
      </c>
      <c r="R182" s="204">
        <v>21821580</v>
      </c>
      <c r="S182" s="204">
        <v>872856</v>
      </c>
      <c r="T182" s="204">
        <v>20948724</v>
      </c>
      <c r="V182" s="192" t="s">
        <v>924</v>
      </c>
    </row>
    <row r="183" spans="1:22" ht="72" customHeight="1">
      <c r="A183" s="246" t="s">
        <v>1418</v>
      </c>
      <c r="B183" s="193" t="s">
        <v>797</v>
      </c>
      <c r="C183" s="194"/>
      <c r="D183" s="9">
        <v>27243</v>
      </c>
      <c r="E183" s="194" t="s">
        <v>435</v>
      </c>
      <c r="F183" s="194"/>
      <c r="G183" s="194"/>
      <c r="H183" s="194">
        <v>1970</v>
      </c>
      <c r="I183" s="194" t="s">
        <v>444</v>
      </c>
      <c r="J183" s="90" t="s">
        <v>317</v>
      </c>
      <c r="K183" s="194" t="s">
        <v>318</v>
      </c>
      <c r="L183" s="194" t="s">
        <v>1347</v>
      </c>
      <c r="M183" s="139" t="s">
        <v>1390</v>
      </c>
      <c r="N183" s="197">
        <v>42083</v>
      </c>
      <c r="O183" s="91" t="s">
        <v>1390</v>
      </c>
      <c r="P183" s="195">
        <v>42083</v>
      </c>
      <c r="Q183" s="194"/>
      <c r="R183" s="204"/>
      <c r="S183" s="204"/>
      <c r="T183" s="204"/>
      <c r="V183" s="192" t="s">
        <v>924</v>
      </c>
    </row>
    <row r="184" spans="1:22" ht="75">
      <c r="A184" s="246" t="s">
        <v>1419</v>
      </c>
      <c r="B184" s="193" t="s">
        <v>940</v>
      </c>
      <c r="C184" s="194" t="s">
        <v>335</v>
      </c>
      <c r="D184" s="91"/>
      <c r="E184" s="194" t="s">
        <v>435</v>
      </c>
      <c r="F184" s="194">
        <v>372</v>
      </c>
      <c r="G184" s="194">
        <v>1</v>
      </c>
      <c r="H184" s="91">
        <v>1970</v>
      </c>
      <c r="I184" s="194" t="s">
        <v>444</v>
      </c>
      <c r="J184" s="90" t="s">
        <v>317</v>
      </c>
      <c r="K184" s="194" t="s">
        <v>318</v>
      </c>
      <c r="L184" s="194" t="s">
        <v>1347</v>
      </c>
      <c r="M184" s="139" t="s">
        <v>2045</v>
      </c>
      <c r="N184" s="196"/>
      <c r="O184" s="91"/>
      <c r="P184" s="91"/>
      <c r="Q184" s="194" t="s">
        <v>924</v>
      </c>
      <c r="V184" s="192" t="s">
        <v>924</v>
      </c>
    </row>
    <row r="185" spans="1:22" ht="75">
      <c r="A185" s="246" t="s">
        <v>1420</v>
      </c>
      <c r="B185" s="193" t="s">
        <v>944</v>
      </c>
      <c r="C185" s="194" t="s">
        <v>336</v>
      </c>
      <c r="D185" s="91"/>
      <c r="E185" s="194" t="s">
        <v>435</v>
      </c>
      <c r="F185" s="194">
        <v>96</v>
      </c>
      <c r="G185" s="194">
        <v>1</v>
      </c>
      <c r="H185" s="91">
        <v>1970</v>
      </c>
      <c r="I185" s="194" t="s">
        <v>444</v>
      </c>
      <c r="J185" s="90" t="s">
        <v>317</v>
      </c>
      <c r="K185" s="194" t="s">
        <v>318</v>
      </c>
      <c r="L185" s="194" t="s">
        <v>1347</v>
      </c>
      <c r="M185" s="139" t="s">
        <v>2045</v>
      </c>
      <c r="N185" s="196"/>
      <c r="O185" s="91"/>
      <c r="P185" s="91"/>
      <c r="Q185" s="194" t="s">
        <v>924</v>
      </c>
      <c r="V185" s="192" t="s">
        <v>924</v>
      </c>
    </row>
    <row r="186" spans="1:22" ht="75">
      <c r="A186" s="246" t="s">
        <v>1421</v>
      </c>
      <c r="B186" s="193" t="s">
        <v>941</v>
      </c>
      <c r="C186" s="194" t="s">
        <v>337</v>
      </c>
      <c r="D186" s="91"/>
      <c r="E186" s="194" t="s">
        <v>435</v>
      </c>
      <c r="F186" s="194">
        <v>36</v>
      </c>
      <c r="G186" s="194">
        <v>1</v>
      </c>
      <c r="H186" s="91">
        <v>1970</v>
      </c>
      <c r="I186" s="194" t="s">
        <v>444</v>
      </c>
      <c r="J186" s="90" t="s">
        <v>317</v>
      </c>
      <c r="K186" s="194" t="s">
        <v>318</v>
      </c>
      <c r="L186" s="194" t="s">
        <v>1347</v>
      </c>
      <c r="M186" s="139" t="s">
        <v>2045</v>
      </c>
      <c r="N186" s="196"/>
      <c r="O186" s="91"/>
      <c r="P186" s="91"/>
      <c r="Q186" s="194" t="s">
        <v>924</v>
      </c>
      <c r="V186" s="192" t="s">
        <v>924</v>
      </c>
    </row>
    <row r="187" spans="1:22" ht="75">
      <c r="A187" s="246" t="s">
        <v>1422</v>
      </c>
      <c r="B187" s="193" t="s">
        <v>954</v>
      </c>
      <c r="C187" s="194" t="s">
        <v>332</v>
      </c>
      <c r="D187" s="91"/>
      <c r="E187" s="214"/>
      <c r="F187" s="91">
        <v>3973.6</v>
      </c>
      <c r="G187" s="91">
        <v>2</v>
      </c>
      <c r="H187" s="91">
        <v>2012</v>
      </c>
      <c r="I187" s="194" t="s">
        <v>794</v>
      </c>
      <c r="J187" s="90">
        <v>41722</v>
      </c>
      <c r="K187" s="91" t="s">
        <v>1360</v>
      </c>
      <c r="L187" s="194" t="s">
        <v>492</v>
      </c>
      <c r="M187" s="139" t="s">
        <v>795</v>
      </c>
      <c r="N187" s="197">
        <v>41722</v>
      </c>
      <c r="O187" s="91"/>
      <c r="P187" s="91"/>
      <c r="Q187" s="194" t="s">
        <v>955</v>
      </c>
      <c r="R187" s="204">
        <v>119903743</v>
      </c>
      <c r="S187" s="204">
        <v>981360</v>
      </c>
      <c r="T187" s="204">
        <v>118922383</v>
      </c>
      <c r="V187" s="192" t="s">
        <v>955</v>
      </c>
    </row>
    <row r="188" spans="1:22" ht="43.5" customHeight="1">
      <c r="A188" s="246" t="s">
        <v>1423</v>
      </c>
      <c r="B188" s="193" t="s">
        <v>797</v>
      </c>
      <c r="C188" s="194"/>
      <c r="D188" s="91">
        <v>27870</v>
      </c>
      <c r="E188" s="214" t="s">
        <v>796</v>
      </c>
      <c r="F188" s="91"/>
      <c r="G188" s="91"/>
      <c r="H188" s="91">
        <v>2012</v>
      </c>
      <c r="I188" s="194" t="s">
        <v>794</v>
      </c>
      <c r="J188" s="90">
        <v>41722</v>
      </c>
      <c r="K188" s="91" t="s">
        <v>1360</v>
      </c>
      <c r="L188" s="194" t="s">
        <v>1336</v>
      </c>
      <c r="M188" s="139" t="s">
        <v>1361</v>
      </c>
      <c r="N188" s="210" t="s">
        <v>1362</v>
      </c>
      <c r="O188" s="91"/>
      <c r="P188" s="91"/>
      <c r="Q188" s="194"/>
      <c r="R188" s="204"/>
      <c r="S188" s="204"/>
      <c r="T188" s="204"/>
      <c r="V188" s="192" t="s">
        <v>955</v>
      </c>
    </row>
    <row r="189" spans="1:22" ht="63.75">
      <c r="A189" s="246" t="s">
        <v>1424</v>
      </c>
      <c r="B189" s="193" t="s">
        <v>445</v>
      </c>
      <c r="C189" s="194" t="s">
        <v>332</v>
      </c>
      <c r="D189" s="194">
        <v>2900</v>
      </c>
      <c r="E189" s="194" t="s">
        <v>414</v>
      </c>
      <c r="F189" s="194">
        <v>312.2</v>
      </c>
      <c r="G189" s="194">
        <v>1</v>
      </c>
      <c r="H189" s="194">
        <v>1973</v>
      </c>
      <c r="I189" s="194" t="s">
        <v>446</v>
      </c>
      <c r="J189" s="90" t="s">
        <v>317</v>
      </c>
      <c r="K189" s="194" t="s">
        <v>318</v>
      </c>
      <c r="L189" s="194" t="s">
        <v>492</v>
      </c>
      <c r="M189" s="139"/>
      <c r="N189" s="196"/>
      <c r="O189" s="91"/>
      <c r="P189" s="91"/>
      <c r="Q189" s="194" t="s">
        <v>925</v>
      </c>
      <c r="R189" s="204">
        <v>3708961</v>
      </c>
      <c r="S189" s="204">
        <v>1928472</v>
      </c>
      <c r="T189" s="204">
        <v>1780489</v>
      </c>
      <c r="V189" s="192" t="s">
        <v>925</v>
      </c>
    </row>
    <row r="190" spans="1:22" ht="74.25" customHeight="1">
      <c r="A190" s="246" t="s">
        <v>1425</v>
      </c>
      <c r="B190" s="193" t="s">
        <v>797</v>
      </c>
      <c r="C190" s="194"/>
      <c r="D190" s="194">
        <v>2900</v>
      </c>
      <c r="E190" s="194" t="s">
        <v>414</v>
      </c>
      <c r="F190" s="194"/>
      <c r="G190" s="194"/>
      <c r="H190" s="194">
        <v>1973</v>
      </c>
      <c r="I190" s="194" t="s">
        <v>446</v>
      </c>
      <c r="J190" s="90" t="s">
        <v>317</v>
      </c>
      <c r="K190" s="194" t="s">
        <v>318</v>
      </c>
      <c r="L190" s="194" t="s">
        <v>1347</v>
      </c>
      <c r="M190" s="139" t="s">
        <v>1389</v>
      </c>
      <c r="N190" s="196"/>
      <c r="O190" s="91"/>
      <c r="P190" s="91"/>
      <c r="Q190" s="194"/>
      <c r="R190" s="204"/>
      <c r="S190" s="204"/>
      <c r="T190" s="204"/>
      <c r="V190" s="192" t="s">
        <v>925</v>
      </c>
    </row>
    <row r="191" spans="1:22" ht="63.75">
      <c r="A191" s="246" t="s">
        <v>1426</v>
      </c>
      <c r="B191" s="193" t="s">
        <v>947</v>
      </c>
      <c r="C191" s="194" t="s">
        <v>343</v>
      </c>
      <c r="D191" s="194"/>
      <c r="E191" s="194" t="s">
        <v>414</v>
      </c>
      <c r="F191" s="194">
        <v>75.5</v>
      </c>
      <c r="G191" s="194">
        <v>1</v>
      </c>
      <c r="H191" s="194">
        <v>1973</v>
      </c>
      <c r="I191" s="194" t="s">
        <v>447</v>
      </c>
      <c r="J191" s="90" t="s">
        <v>317</v>
      </c>
      <c r="K191" s="194" t="s">
        <v>318</v>
      </c>
      <c r="L191" s="194" t="s">
        <v>1347</v>
      </c>
      <c r="M191" s="139" t="s">
        <v>2045</v>
      </c>
      <c r="N191" s="196"/>
      <c r="O191" s="91"/>
      <c r="P191" s="91"/>
      <c r="Q191" s="194" t="s">
        <v>925</v>
      </c>
      <c r="V191" s="192" t="s">
        <v>925</v>
      </c>
    </row>
    <row r="192" spans="1:22" ht="63.75">
      <c r="A192" s="246" t="s">
        <v>1427</v>
      </c>
      <c r="B192" s="193" t="s">
        <v>949</v>
      </c>
      <c r="C192" s="194" t="s">
        <v>335</v>
      </c>
      <c r="D192" s="194"/>
      <c r="E192" s="194" t="s">
        <v>414</v>
      </c>
      <c r="F192" s="194">
        <v>24</v>
      </c>
      <c r="G192" s="194">
        <v>1</v>
      </c>
      <c r="H192" s="194">
        <v>1973</v>
      </c>
      <c r="I192" s="194" t="s">
        <v>447</v>
      </c>
      <c r="J192" s="90" t="s">
        <v>317</v>
      </c>
      <c r="K192" s="194" t="s">
        <v>318</v>
      </c>
      <c r="L192" s="194" t="s">
        <v>1347</v>
      </c>
      <c r="M192" s="139" t="s">
        <v>2045</v>
      </c>
      <c r="N192" s="196"/>
      <c r="O192" s="91"/>
      <c r="P192" s="91"/>
      <c r="Q192" s="194" t="s">
        <v>925</v>
      </c>
      <c r="V192" s="192" t="s">
        <v>925</v>
      </c>
    </row>
    <row r="193" spans="1:22" ht="63.75">
      <c r="A193" s="246" t="s">
        <v>1428</v>
      </c>
      <c r="B193" s="193" t="s">
        <v>948</v>
      </c>
      <c r="C193" s="194" t="s">
        <v>336</v>
      </c>
      <c r="D193" s="194"/>
      <c r="E193" s="194" t="s">
        <v>414</v>
      </c>
      <c r="F193" s="194">
        <v>25</v>
      </c>
      <c r="G193" s="194">
        <v>1</v>
      </c>
      <c r="H193" s="194">
        <v>1973</v>
      </c>
      <c r="I193" s="194" t="s">
        <v>447</v>
      </c>
      <c r="J193" s="90" t="s">
        <v>317</v>
      </c>
      <c r="K193" s="194" t="s">
        <v>318</v>
      </c>
      <c r="L193" s="194" t="s">
        <v>1347</v>
      </c>
      <c r="M193" s="139" t="s">
        <v>2045</v>
      </c>
      <c r="N193" s="196"/>
      <c r="O193" s="91"/>
      <c r="P193" s="91"/>
      <c r="Q193" s="194" t="s">
        <v>925</v>
      </c>
      <c r="V193" s="192" t="s">
        <v>925</v>
      </c>
    </row>
    <row r="194" spans="1:22" ht="75">
      <c r="A194" s="246" t="s">
        <v>1429</v>
      </c>
      <c r="B194" s="193" t="s">
        <v>448</v>
      </c>
      <c r="C194" s="194" t="s">
        <v>332</v>
      </c>
      <c r="D194" s="9">
        <v>24156</v>
      </c>
      <c r="E194" s="9" t="s">
        <v>413</v>
      </c>
      <c r="F194" s="194">
        <v>935.66</v>
      </c>
      <c r="G194" s="194">
        <v>1</v>
      </c>
      <c r="H194" s="194">
        <v>1968</v>
      </c>
      <c r="I194" s="194" t="s">
        <v>449</v>
      </c>
      <c r="J194" s="90" t="s">
        <v>317</v>
      </c>
      <c r="K194" s="194" t="s">
        <v>318</v>
      </c>
      <c r="L194" s="194" t="s">
        <v>492</v>
      </c>
      <c r="M194" s="139" t="s">
        <v>537</v>
      </c>
      <c r="N194" s="197">
        <v>41061</v>
      </c>
      <c r="O194" s="91"/>
      <c r="P194" s="91"/>
      <c r="Q194" s="194" t="s">
        <v>917</v>
      </c>
      <c r="R194" s="204">
        <v>10451731</v>
      </c>
      <c r="S194" s="215">
        <v>2926392</v>
      </c>
      <c r="T194" s="204">
        <v>7525339</v>
      </c>
      <c r="V194" s="192" t="s">
        <v>917</v>
      </c>
    </row>
    <row r="195" spans="1:22" ht="75">
      <c r="A195" s="246" t="s">
        <v>1430</v>
      </c>
      <c r="B195" s="193" t="s">
        <v>933</v>
      </c>
      <c r="C195" s="194" t="s">
        <v>335</v>
      </c>
      <c r="D195" s="9"/>
      <c r="E195" s="9" t="s">
        <v>413</v>
      </c>
      <c r="F195" s="194">
        <v>141</v>
      </c>
      <c r="G195" s="194">
        <v>1</v>
      </c>
      <c r="H195" s="194">
        <v>1968</v>
      </c>
      <c r="I195" s="194" t="s">
        <v>450</v>
      </c>
      <c r="J195" s="90" t="s">
        <v>317</v>
      </c>
      <c r="K195" s="194" t="s">
        <v>318</v>
      </c>
      <c r="L195" s="194" t="s">
        <v>1336</v>
      </c>
      <c r="M195" s="139" t="s">
        <v>2045</v>
      </c>
      <c r="N195" s="196"/>
      <c r="O195" s="91"/>
      <c r="P195" s="91"/>
      <c r="Q195" s="194" t="s">
        <v>917</v>
      </c>
      <c r="V195" s="192" t="s">
        <v>917</v>
      </c>
    </row>
    <row r="196" spans="1:22" ht="90">
      <c r="A196" s="246" t="s">
        <v>1431</v>
      </c>
      <c r="B196" s="193" t="s">
        <v>932</v>
      </c>
      <c r="C196" s="194" t="s">
        <v>336</v>
      </c>
      <c r="D196" s="9"/>
      <c r="E196" s="9" t="s">
        <v>413</v>
      </c>
      <c r="F196" s="194">
        <v>44.8</v>
      </c>
      <c r="G196" s="194">
        <v>1</v>
      </c>
      <c r="H196" s="194">
        <v>1968</v>
      </c>
      <c r="I196" s="194" t="s">
        <v>450</v>
      </c>
      <c r="J196" s="90" t="s">
        <v>317</v>
      </c>
      <c r="K196" s="194" t="s">
        <v>318</v>
      </c>
      <c r="L196" s="194" t="s">
        <v>1336</v>
      </c>
      <c r="M196" s="139" t="s">
        <v>2045</v>
      </c>
      <c r="N196" s="196"/>
      <c r="O196" s="91"/>
      <c r="P196" s="91"/>
      <c r="Q196" s="194" t="s">
        <v>917</v>
      </c>
      <c r="V196" s="192" t="s">
        <v>917</v>
      </c>
    </row>
    <row r="197" spans="1:22" ht="75">
      <c r="A197" s="246" t="s">
        <v>1432</v>
      </c>
      <c r="B197" s="193" t="s">
        <v>931</v>
      </c>
      <c r="C197" s="194" t="s">
        <v>337</v>
      </c>
      <c r="D197" s="9"/>
      <c r="E197" s="9" t="s">
        <v>413</v>
      </c>
      <c r="F197" s="194">
        <v>124.8</v>
      </c>
      <c r="G197" s="194">
        <v>1</v>
      </c>
      <c r="H197" s="194">
        <v>1968</v>
      </c>
      <c r="I197" s="194" t="s">
        <v>450</v>
      </c>
      <c r="J197" s="90" t="s">
        <v>317</v>
      </c>
      <c r="K197" s="194" t="s">
        <v>318</v>
      </c>
      <c r="L197" s="194" t="s">
        <v>1336</v>
      </c>
      <c r="M197" s="139" t="s">
        <v>2045</v>
      </c>
      <c r="N197" s="196"/>
      <c r="O197" s="91"/>
      <c r="P197" s="91"/>
      <c r="Q197" s="194" t="s">
        <v>917</v>
      </c>
      <c r="V197" s="192" t="s">
        <v>917</v>
      </c>
    </row>
    <row r="198" spans="1:22" ht="75">
      <c r="A198" s="246" t="s">
        <v>1433</v>
      </c>
      <c r="B198" s="193" t="s">
        <v>929</v>
      </c>
      <c r="C198" s="194" t="s">
        <v>338</v>
      </c>
      <c r="D198" s="9"/>
      <c r="E198" s="9" t="s">
        <v>413</v>
      </c>
      <c r="F198" s="194">
        <v>305</v>
      </c>
      <c r="G198" s="194">
        <v>1</v>
      </c>
      <c r="H198" s="194">
        <v>1968</v>
      </c>
      <c r="I198" s="194" t="s">
        <v>450</v>
      </c>
      <c r="J198" s="90" t="s">
        <v>317</v>
      </c>
      <c r="K198" s="194" t="s">
        <v>318</v>
      </c>
      <c r="L198" s="194" t="s">
        <v>1336</v>
      </c>
      <c r="M198" s="139" t="s">
        <v>2045</v>
      </c>
      <c r="N198" s="196"/>
      <c r="O198" s="91"/>
      <c r="P198" s="91"/>
      <c r="Q198" s="194" t="s">
        <v>917</v>
      </c>
      <c r="R198" s="204">
        <v>501430</v>
      </c>
      <c r="S198" s="215">
        <v>367715</v>
      </c>
      <c r="T198" s="204">
        <v>133714</v>
      </c>
      <c r="V198" s="192" t="s">
        <v>917</v>
      </c>
    </row>
    <row r="199" spans="1:22" ht="75">
      <c r="A199" s="246" t="s">
        <v>1434</v>
      </c>
      <c r="B199" s="193" t="s">
        <v>930</v>
      </c>
      <c r="C199" s="194" t="s">
        <v>353</v>
      </c>
      <c r="D199" s="9"/>
      <c r="E199" s="9" t="s">
        <v>413</v>
      </c>
      <c r="F199" s="194">
        <v>150</v>
      </c>
      <c r="G199" s="194">
        <v>2</v>
      </c>
      <c r="H199" s="194">
        <v>1968</v>
      </c>
      <c r="I199" s="194" t="s">
        <v>450</v>
      </c>
      <c r="J199" s="90" t="s">
        <v>317</v>
      </c>
      <c r="K199" s="194" t="s">
        <v>318</v>
      </c>
      <c r="L199" s="194" t="s">
        <v>1336</v>
      </c>
      <c r="M199" s="139" t="s">
        <v>2045</v>
      </c>
      <c r="N199" s="196"/>
      <c r="O199" s="91"/>
      <c r="P199" s="91"/>
      <c r="Q199" s="194" t="s">
        <v>917</v>
      </c>
      <c r="V199" s="192" t="s">
        <v>917</v>
      </c>
    </row>
    <row r="200" spans="1:22" ht="75">
      <c r="A200" s="246" t="s">
        <v>1435</v>
      </c>
      <c r="B200" s="193" t="s">
        <v>928</v>
      </c>
      <c r="C200" s="194" t="s">
        <v>368</v>
      </c>
      <c r="D200" s="9"/>
      <c r="E200" s="9" t="s">
        <v>413</v>
      </c>
      <c r="F200" s="194">
        <v>19.2</v>
      </c>
      <c r="G200" s="194">
        <v>1</v>
      </c>
      <c r="H200" s="194">
        <v>1968</v>
      </c>
      <c r="I200" s="194" t="s">
        <v>450</v>
      </c>
      <c r="J200" s="90" t="s">
        <v>317</v>
      </c>
      <c r="K200" s="194" t="s">
        <v>318</v>
      </c>
      <c r="L200" s="194" t="s">
        <v>1336</v>
      </c>
      <c r="M200" s="139" t="s">
        <v>2045</v>
      </c>
      <c r="N200" s="196"/>
      <c r="O200" s="91"/>
      <c r="P200" s="91"/>
      <c r="Q200" s="194" t="s">
        <v>917</v>
      </c>
      <c r="V200" s="192" t="s">
        <v>917</v>
      </c>
    </row>
    <row r="201" spans="1:22" ht="75">
      <c r="A201" s="246" t="s">
        <v>1436</v>
      </c>
      <c r="B201" s="193" t="s">
        <v>928</v>
      </c>
      <c r="C201" s="194" t="s">
        <v>369</v>
      </c>
      <c r="D201" s="9"/>
      <c r="E201" s="9" t="s">
        <v>413</v>
      </c>
      <c r="F201" s="194">
        <v>21</v>
      </c>
      <c r="G201" s="194">
        <v>1</v>
      </c>
      <c r="H201" s="194">
        <v>1968</v>
      </c>
      <c r="I201" s="194" t="s">
        <v>450</v>
      </c>
      <c r="J201" s="90" t="s">
        <v>317</v>
      </c>
      <c r="K201" s="194" t="s">
        <v>318</v>
      </c>
      <c r="L201" s="194" t="s">
        <v>1336</v>
      </c>
      <c r="M201" s="139" t="s">
        <v>2045</v>
      </c>
      <c r="N201" s="196"/>
      <c r="O201" s="91"/>
      <c r="P201" s="91"/>
      <c r="Q201" s="194" t="s">
        <v>917</v>
      </c>
      <c r="V201" s="192" t="s">
        <v>917</v>
      </c>
    </row>
    <row r="202" spans="1:22" ht="75">
      <c r="A202" s="246" t="s">
        <v>1437</v>
      </c>
      <c r="B202" s="193" t="s">
        <v>451</v>
      </c>
      <c r="C202" s="194" t="s">
        <v>332</v>
      </c>
      <c r="D202" s="220"/>
      <c r="E202" s="194"/>
      <c r="F202" s="194">
        <v>1325.18</v>
      </c>
      <c r="G202" s="194">
        <v>2</v>
      </c>
      <c r="H202" s="194"/>
      <c r="I202" s="194" t="s">
        <v>452</v>
      </c>
      <c r="J202" s="90" t="s">
        <v>317</v>
      </c>
      <c r="K202" s="194" t="s">
        <v>318</v>
      </c>
      <c r="L202" s="194" t="s">
        <v>492</v>
      </c>
      <c r="M202" s="139" t="s">
        <v>2045</v>
      </c>
      <c r="N202" s="196"/>
      <c r="O202" s="91"/>
      <c r="P202" s="91"/>
      <c r="Q202" s="194" t="s">
        <v>918</v>
      </c>
      <c r="R202" s="204">
        <v>5002595</v>
      </c>
      <c r="S202" s="204">
        <v>2601349</v>
      </c>
      <c r="T202" s="204">
        <v>2401245</v>
      </c>
      <c r="V202" s="192" t="s">
        <v>918</v>
      </c>
    </row>
    <row r="203" spans="1:22" ht="75">
      <c r="A203" s="246" t="s">
        <v>1438</v>
      </c>
      <c r="B203" s="193" t="s">
        <v>934</v>
      </c>
      <c r="C203" s="194" t="s">
        <v>335</v>
      </c>
      <c r="D203" s="220"/>
      <c r="E203" s="194"/>
      <c r="F203" s="194">
        <v>288</v>
      </c>
      <c r="G203" s="194">
        <v>1</v>
      </c>
      <c r="H203" s="194"/>
      <c r="I203" s="194" t="s">
        <v>453</v>
      </c>
      <c r="J203" s="90" t="s">
        <v>317</v>
      </c>
      <c r="K203" s="194" t="s">
        <v>318</v>
      </c>
      <c r="L203" s="91" t="s">
        <v>1336</v>
      </c>
      <c r="M203" s="139" t="s">
        <v>2045</v>
      </c>
      <c r="N203" s="196"/>
      <c r="O203" s="91"/>
      <c r="P203" s="91"/>
      <c r="Q203" s="194" t="s">
        <v>918</v>
      </c>
      <c r="V203" s="192" t="s">
        <v>918</v>
      </c>
    </row>
    <row r="204" spans="1:22" ht="90">
      <c r="A204" s="246" t="s">
        <v>1439</v>
      </c>
      <c r="B204" s="193" t="s">
        <v>935</v>
      </c>
      <c r="C204" s="194" t="s">
        <v>338</v>
      </c>
      <c r="D204" s="220"/>
      <c r="E204" s="194"/>
      <c r="F204" s="194">
        <v>22.5</v>
      </c>
      <c r="G204" s="194">
        <v>1</v>
      </c>
      <c r="H204" s="194"/>
      <c r="I204" s="194" t="s">
        <v>453</v>
      </c>
      <c r="J204" s="90" t="s">
        <v>317</v>
      </c>
      <c r="K204" s="194" t="s">
        <v>318</v>
      </c>
      <c r="L204" s="91" t="s">
        <v>1336</v>
      </c>
      <c r="M204" s="139" t="s">
        <v>2045</v>
      </c>
      <c r="N204" s="196"/>
      <c r="O204" s="91"/>
      <c r="P204" s="91"/>
      <c r="Q204" s="194" t="s">
        <v>918</v>
      </c>
      <c r="V204" s="192" t="s">
        <v>918</v>
      </c>
    </row>
    <row r="205" spans="1:22" ht="75">
      <c r="A205" s="246" t="s">
        <v>1440</v>
      </c>
      <c r="B205" s="193" t="s">
        <v>936</v>
      </c>
      <c r="C205" s="194" t="s">
        <v>353</v>
      </c>
      <c r="D205" s="220"/>
      <c r="E205" s="194"/>
      <c r="F205" s="194">
        <v>10.5</v>
      </c>
      <c r="G205" s="194">
        <v>1</v>
      </c>
      <c r="H205" s="194"/>
      <c r="I205" s="194" t="s">
        <v>453</v>
      </c>
      <c r="J205" s="90" t="s">
        <v>317</v>
      </c>
      <c r="K205" s="194" t="s">
        <v>318</v>
      </c>
      <c r="L205" s="91" t="s">
        <v>1336</v>
      </c>
      <c r="M205" s="139" t="s">
        <v>2045</v>
      </c>
      <c r="N205" s="196"/>
      <c r="O205" s="91"/>
      <c r="P205" s="91"/>
      <c r="Q205" s="194" t="s">
        <v>918</v>
      </c>
      <c r="V205" s="192" t="s">
        <v>918</v>
      </c>
    </row>
    <row r="206" spans="1:22" ht="75">
      <c r="A206" s="246" t="s">
        <v>1441</v>
      </c>
      <c r="B206" s="193" t="s">
        <v>936</v>
      </c>
      <c r="C206" s="194" t="s">
        <v>368</v>
      </c>
      <c r="D206" s="220"/>
      <c r="E206" s="194"/>
      <c r="F206" s="194">
        <v>25</v>
      </c>
      <c r="G206" s="194">
        <v>1</v>
      </c>
      <c r="H206" s="194"/>
      <c r="I206" s="194" t="s">
        <v>453</v>
      </c>
      <c r="J206" s="90" t="s">
        <v>317</v>
      </c>
      <c r="K206" s="194" t="s">
        <v>318</v>
      </c>
      <c r="L206" s="91" t="s">
        <v>1336</v>
      </c>
      <c r="M206" s="139" t="s">
        <v>2045</v>
      </c>
      <c r="N206" s="196"/>
      <c r="O206" s="91"/>
      <c r="P206" s="91"/>
      <c r="Q206" s="194" t="s">
        <v>918</v>
      </c>
      <c r="V206" s="192" t="s">
        <v>918</v>
      </c>
    </row>
    <row r="207" spans="1:22" ht="63.75">
      <c r="A207" s="246" t="s">
        <v>1442</v>
      </c>
      <c r="B207" s="193" t="s">
        <v>439</v>
      </c>
      <c r="C207" s="194" t="s">
        <v>332</v>
      </c>
      <c r="D207" s="194"/>
      <c r="E207" s="194"/>
      <c r="F207" s="194">
        <v>1417.75</v>
      </c>
      <c r="G207" s="194">
        <v>1</v>
      </c>
      <c r="H207" s="194"/>
      <c r="I207" s="194" t="s">
        <v>478</v>
      </c>
      <c r="J207" s="90" t="s">
        <v>1333</v>
      </c>
      <c r="K207" s="194" t="s">
        <v>318</v>
      </c>
      <c r="L207" s="194" t="s">
        <v>492</v>
      </c>
      <c r="M207" s="139" t="s">
        <v>528</v>
      </c>
      <c r="N207" s="197" t="s">
        <v>1332</v>
      </c>
      <c r="O207" s="91" t="s">
        <v>1392</v>
      </c>
      <c r="P207" s="91"/>
      <c r="Q207" s="194" t="s">
        <v>919</v>
      </c>
      <c r="R207" s="204">
        <v>32436638</v>
      </c>
      <c r="S207" s="215">
        <v>3892396</v>
      </c>
      <c r="T207" s="215">
        <v>28544241</v>
      </c>
      <c r="V207" s="192" t="s">
        <v>919</v>
      </c>
    </row>
    <row r="208" spans="1:22" ht="64.5" customHeight="1">
      <c r="A208" s="246" t="s">
        <v>1443</v>
      </c>
      <c r="B208" s="193" t="s">
        <v>797</v>
      </c>
      <c r="C208" s="194"/>
      <c r="D208" s="194">
        <v>14253</v>
      </c>
      <c r="E208" s="194" t="s">
        <v>440</v>
      </c>
      <c r="F208" s="194"/>
      <c r="G208" s="194"/>
      <c r="H208" s="194"/>
      <c r="I208" s="194" t="s">
        <v>478</v>
      </c>
      <c r="J208" s="90" t="s">
        <v>1333</v>
      </c>
      <c r="K208" s="194" t="s">
        <v>318</v>
      </c>
      <c r="L208" s="194" t="s">
        <v>1347</v>
      </c>
      <c r="M208" s="139" t="s">
        <v>2035</v>
      </c>
      <c r="N208" s="197">
        <v>43311</v>
      </c>
      <c r="O208" s="91" t="s">
        <v>2035</v>
      </c>
      <c r="P208" s="195">
        <v>43311</v>
      </c>
      <c r="Q208" s="194" t="s">
        <v>919</v>
      </c>
      <c r="R208" s="204"/>
      <c r="S208" s="215"/>
      <c r="T208" s="215"/>
      <c r="U208" s="192" t="s">
        <v>2036</v>
      </c>
      <c r="V208" s="192" t="s">
        <v>2037</v>
      </c>
    </row>
    <row r="209" spans="1:22" ht="72" customHeight="1">
      <c r="A209" s="246" t="s">
        <v>1444</v>
      </c>
      <c r="B209" s="193" t="s">
        <v>439</v>
      </c>
      <c r="C209" s="194" t="s">
        <v>332</v>
      </c>
      <c r="D209" s="220"/>
      <c r="E209" s="194"/>
      <c r="F209" s="194">
        <v>1792</v>
      </c>
      <c r="G209" s="194">
        <v>2</v>
      </c>
      <c r="H209" s="194"/>
      <c r="I209" s="194" t="s">
        <v>478</v>
      </c>
      <c r="J209" s="90"/>
      <c r="K209" s="194"/>
      <c r="L209" s="194" t="s">
        <v>1347</v>
      </c>
      <c r="M209" s="139" t="s">
        <v>2045</v>
      </c>
      <c r="N209" s="197"/>
      <c r="O209" s="91" t="s">
        <v>1392</v>
      </c>
      <c r="P209" s="91"/>
      <c r="Q209" s="194"/>
      <c r="R209" s="204">
        <v>3037537</v>
      </c>
      <c r="S209" s="215">
        <v>2733480</v>
      </c>
      <c r="T209" s="215">
        <v>304057</v>
      </c>
      <c r="V209" s="192" t="s">
        <v>919</v>
      </c>
    </row>
    <row r="210" spans="1:22" ht="63.75">
      <c r="A210" s="246" t="s">
        <v>1445</v>
      </c>
      <c r="B210" s="193" t="s">
        <v>1323</v>
      </c>
      <c r="C210" s="194" t="s">
        <v>335</v>
      </c>
      <c r="D210" s="220"/>
      <c r="E210" s="194" t="s">
        <v>440</v>
      </c>
      <c r="F210" s="194">
        <v>36</v>
      </c>
      <c r="G210" s="194">
        <v>1</v>
      </c>
      <c r="H210" s="194">
        <v>2010</v>
      </c>
      <c r="I210" s="194" t="s">
        <v>478</v>
      </c>
      <c r="J210" s="90"/>
      <c r="K210" s="194"/>
      <c r="L210" s="194" t="s">
        <v>1347</v>
      </c>
      <c r="M210" s="139" t="s">
        <v>2045</v>
      </c>
      <c r="N210" s="196"/>
      <c r="O210" s="91"/>
      <c r="P210" s="91"/>
      <c r="Q210" s="194" t="s">
        <v>920</v>
      </c>
      <c r="V210" s="192" t="s">
        <v>919</v>
      </c>
    </row>
    <row r="211" spans="1:22" ht="63.75">
      <c r="A211" s="246" t="s">
        <v>1446</v>
      </c>
      <c r="B211" s="193" t="s">
        <v>1324</v>
      </c>
      <c r="C211" s="194" t="s">
        <v>336</v>
      </c>
      <c r="D211" s="220"/>
      <c r="E211" s="194" t="s">
        <v>440</v>
      </c>
      <c r="F211" s="194">
        <v>4.5</v>
      </c>
      <c r="G211" s="194">
        <v>1</v>
      </c>
      <c r="H211" s="194">
        <v>2010</v>
      </c>
      <c r="I211" s="194" t="s">
        <v>478</v>
      </c>
      <c r="J211" s="90" t="s">
        <v>317</v>
      </c>
      <c r="K211" s="194" t="s">
        <v>318</v>
      </c>
      <c r="L211" s="194" t="s">
        <v>1347</v>
      </c>
      <c r="M211" s="139" t="s">
        <v>2045</v>
      </c>
      <c r="N211" s="196"/>
      <c r="O211" s="91"/>
      <c r="P211" s="91"/>
      <c r="Q211" s="194" t="s">
        <v>920</v>
      </c>
      <c r="V211" s="192" t="s">
        <v>919</v>
      </c>
    </row>
    <row r="212" spans="1:17" ht="75.75" customHeight="1">
      <c r="A212" s="246" t="s">
        <v>2129</v>
      </c>
      <c r="B212" s="193" t="s">
        <v>497</v>
      </c>
      <c r="C212" s="194"/>
      <c r="D212" s="9">
        <v>3773</v>
      </c>
      <c r="E212" s="194" t="s">
        <v>412</v>
      </c>
      <c r="F212" s="194"/>
      <c r="G212" s="91"/>
      <c r="H212" s="194"/>
      <c r="I212" s="194" t="s">
        <v>322</v>
      </c>
      <c r="J212" s="90" t="s">
        <v>317</v>
      </c>
      <c r="K212" s="194" t="s">
        <v>318</v>
      </c>
      <c r="L212" s="194" t="s">
        <v>1358</v>
      </c>
      <c r="M212" s="139" t="s">
        <v>1356</v>
      </c>
      <c r="N212" s="221" t="s">
        <v>1357</v>
      </c>
      <c r="O212" s="91"/>
      <c r="P212" s="91"/>
      <c r="Q212" s="194" t="s">
        <v>2011</v>
      </c>
    </row>
    <row r="213" spans="1:20" ht="45">
      <c r="A213" s="246" t="s">
        <v>2130</v>
      </c>
      <c r="B213" s="193" t="s">
        <v>488</v>
      </c>
      <c r="C213" s="194" t="s">
        <v>332</v>
      </c>
      <c r="D213" s="214">
        <v>1081</v>
      </c>
      <c r="E213" s="214" t="s">
        <v>311</v>
      </c>
      <c r="F213" s="194">
        <v>216.33</v>
      </c>
      <c r="G213" s="214">
        <v>1</v>
      </c>
      <c r="H213" s="214"/>
      <c r="I213" s="214" t="s">
        <v>516</v>
      </c>
      <c r="J213" s="90" t="s">
        <v>317</v>
      </c>
      <c r="K213" s="222" t="s">
        <v>385</v>
      </c>
      <c r="L213" s="222" t="s">
        <v>2016</v>
      </c>
      <c r="M213" s="139" t="s">
        <v>2015</v>
      </c>
      <c r="N213" s="197">
        <v>40141</v>
      </c>
      <c r="O213" s="91" t="s">
        <v>2015</v>
      </c>
      <c r="P213" s="91"/>
      <c r="Q213" s="91" t="s">
        <v>2012</v>
      </c>
      <c r="R213" s="204">
        <v>128400</v>
      </c>
      <c r="S213" s="204">
        <v>61632</v>
      </c>
      <c r="T213" s="204">
        <v>66768</v>
      </c>
    </row>
    <row r="214" spans="1:20" ht="45">
      <c r="A214" s="246" t="s">
        <v>2131</v>
      </c>
      <c r="B214" s="193" t="s">
        <v>489</v>
      </c>
      <c r="C214" s="194" t="s">
        <v>336</v>
      </c>
      <c r="D214" s="214"/>
      <c r="E214" s="214" t="s">
        <v>311</v>
      </c>
      <c r="F214" s="194">
        <v>31</v>
      </c>
      <c r="G214" s="214">
        <v>1</v>
      </c>
      <c r="H214" s="91"/>
      <c r="I214" s="214" t="s">
        <v>516</v>
      </c>
      <c r="J214" s="90" t="s">
        <v>317</v>
      </c>
      <c r="K214" s="222" t="s">
        <v>386</v>
      </c>
      <c r="L214" s="223"/>
      <c r="M214" s="139"/>
      <c r="N214" s="196"/>
      <c r="O214" s="91"/>
      <c r="P214" s="91"/>
      <c r="Q214" s="91" t="s">
        <v>2012</v>
      </c>
      <c r="R214" s="204">
        <v>217038</v>
      </c>
      <c r="S214" s="204">
        <v>74868</v>
      </c>
      <c r="T214" s="204">
        <v>142170</v>
      </c>
    </row>
    <row r="215" spans="1:17" ht="45">
      <c r="A215" s="246" t="s">
        <v>2132</v>
      </c>
      <c r="B215" s="193" t="s">
        <v>490</v>
      </c>
      <c r="C215" s="194" t="s">
        <v>337</v>
      </c>
      <c r="D215" s="214"/>
      <c r="E215" s="214" t="s">
        <v>311</v>
      </c>
      <c r="F215" s="194">
        <v>5</v>
      </c>
      <c r="G215" s="214">
        <v>1</v>
      </c>
      <c r="H215" s="91"/>
      <c r="I215" s="214" t="s">
        <v>516</v>
      </c>
      <c r="J215" s="90" t="s">
        <v>317</v>
      </c>
      <c r="K215" s="222" t="s">
        <v>387</v>
      </c>
      <c r="L215" s="223"/>
      <c r="M215" s="139"/>
      <c r="N215" s="196"/>
      <c r="O215" s="91"/>
      <c r="P215" s="91"/>
      <c r="Q215" s="91" t="s">
        <v>2012</v>
      </c>
    </row>
    <row r="216" spans="1:17" ht="30">
      <c r="A216" s="246" t="s">
        <v>2133</v>
      </c>
      <c r="B216" s="193" t="s">
        <v>2001</v>
      </c>
      <c r="C216" s="194"/>
      <c r="D216" s="214"/>
      <c r="E216" s="214" t="s">
        <v>2002</v>
      </c>
      <c r="F216" s="194">
        <v>949.5</v>
      </c>
      <c r="G216" s="214">
        <v>2</v>
      </c>
      <c r="H216" s="91"/>
      <c r="I216" s="214" t="s">
        <v>2003</v>
      </c>
      <c r="J216" s="90">
        <v>42755</v>
      </c>
      <c r="K216" s="222" t="s">
        <v>2004</v>
      </c>
      <c r="L216" s="223" t="s">
        <v>2005</v>
      </c>
      <c r="M216" s="139" t="s">
        <v>2006</v>
      </c>
      <c r="N216" s="196"/>
      <c r="O216" s="91"/>
      <c r="P216" s="91"/>
      <c r="Q216" s="91"/>
    </row>
    <row r="217" spans="1:17" ht="30">
      <c r="A217" s="246" t="s">
        <v>2134</v>
      </c>
      <c r="B217" s="153" t="s">
        <v>521</v>
      </c>
      <c r="C217" s="91"/>
      <c r="D217" s="91">
        <v>4659</v>
      </c>
      <c r="E217" s="214" t="s">
        <v>522</v>
      </c>
      <c r="F217" s="91"/>
      <c r="G217" s="91"/>
      <c r="H217" s="91"/>
      <c r="I217" s="194" t="s">
        <v>523</v>
      </c>
      <c r="J217" s="90">
        <v>40967</v>
      </c>
      <c r="K217" s="91" t="s">
        <v>524</v>
      </c>
      <c r="L217" s="91"/>
      <c r="M217" s="139" t="s">
        <v>2007</v>
      </c>
      <c r="N217" s="196"/>
      <c r="O217" s="91"/>
      <c r="P217" s="91"/>
      <c r="Q217" s="91" t="s">
        <v>2013</v>
      </c>
    </row>
    <row r="218" spans="1:17" ht="25.5">
      <c r="A218" s="246" t="s">
        <v>1447</v>
      </c>
      <c r="B218" s="193" t="s">
        <v>514</v>
      </c>
      <c r="C218" s="194" t="s">
        <v>515</v>
      </c>
      <c r="D218" s="91"/>
      <c r="E218" s="91"/>
      <c r="F218" s="91">
        <v>405</v>
      </c>
      <c r="G218" s="91">
        <v>1</v>
      </c>
      <c r="H218" s="91"/>
      <c r="I218" s="194" t="s">
        <v>517</v>
      </c>
      <c r="J218" s="195"/>
      <c r="K218" s="91" t="s">
        <v>519</v>
      </c>
      <c r="L218" s="91"/>
      <c r="M218" s="89" t="s">
        <v>518</v>
      </c>
      <c r="N218" s="221">
        <v>40833</v>
      </c>
      <c r="O218" s="91"/>
      <c r="P218" s="91"/>
      <c r="Q218" s="91"/>
    </row>
    <row r="219" spans="1:17" ht="25.5">
      <c r="A219" s="246" t="s">
        <v>1448</v>
      </c>
      <c r="B219" s="153" t="s">
        <v>497</v>
      </c>
      <c r="C219" s="91"/>
      <c r="D219" s="91">
        <v>405</v>
      </c>
      <c r="E219" s="213"/>
      <c r="F219" s="91"/>
      <c r="G219" s="91"/>
      <c r="H219" s="91"/>
      <c r="I219" s="194" t="s">
        <v>517</v>
      </c>
      <c r="J219" s="195"/>
      <c r="K219" s="91" t="s">
        <v>519</v>
      </c>
      <c r="L219" s="91" t="s">
        <v>957</v>
      </c>
      <c r="M219" s="139"/>
      <c r="N219" s="196"/>
      <c r="O219" s="91"/>
      <c r="P219" s="91"/>
      <c r="Q219" s="91"/>
    </row>
    <row r="220" spans="1:17" ht="38.25">
      <c r="A220" s="246" t="s">
        <v>1449</v>
      </c>
      <c r="B220" s="193" t="s">
        <v>356</v>
      </c>
      <c r="C220" s="194"/>
      <c r="D220" s="9">
        <v>741</v>
      </c>
      <c r="E220" s="214"/>
      <c r="F220" s="91">
        <v>322.2</v>
      </c>
      <c r="G220" s="91">
        <v>1</v>
      </c>
      <c r="H220" s="91"/>
      <c r="I220" s="194" t="s">
        <v>330</v>
      </c>
      <c r="J220" s="90" t="s">
        <v>317</v>
      </c>
      <c r="K220" s="194" t="s">
        <v>318</v>
      </c>
      <c r="L220" s="194" t="s">
        <v>408</v>
      </c>
      <c r="M220" s="89" t="s">
        <v>520</v>
      </c>
      <c r="N220" s="221">
        <v>40961</v>
      </c>
      <c r="O220" s="91"/>
      <c r="P220" s="91"/>
      <c r="Q220" s="91"/>
    </row>
    <row r="221" spans="1:17" ht="30">
      <c r="A221" s="246" t="s">
        <v>1450</v>
      </c>
      <c r="B221" s="193" t="s">
        <v>10</v>
      </c>
      <c r="C221" s="193"/>
      <c r="D221" s="9"/>
      <c r="E221" s="91"/>
      <c r="F221" s="91"/>
      <c r="G221" s="91"/>
      <c r="H221" s="91"/>
      <c r="I221" s="194"/>
      <c r="J221" s="90"/>
      <c r="K221" s="194"/>
      <c r="L221" s="194"/>
      <c r="M221" s="89"/>
      <c r="N221" s="221"/>
      <c r="O221" s="91"/>
      <c r="P221" s="91"/>
      <c r="Q221" s="91"/>
    </row>
    <row r="222" spans="1:17" ht="48.75" customHeight="1">
      <c r="A222" s="246" t="s">
        <v>1451</v>
      </c>
      <c r="B222" s="193" t="s">
        <v>1060</v>
      </c>
      <c r="C222" s="193"/>
      <c r="D222" s="9"/>
      <c r="E222" s="214" t="s">
        <v>1061</v>
      </c>
      <c r="F222" s="91">
        <v>1311.4</v>
      </c>
      <c r="G222" s="91">
        <v>2</v>
      </c>
      <c r="H222" s="91"/>
      <c r="I222" s="194" t="s">
        <v>1062</v>
      </c>
      <c r="J222" s="90" t="s">
        <v>1063</v>
      </c>
      <c r="K222" s="194" t="s">
        <v>1278</v>
      </c>
      <c r="L222" s="194" t="s">
        <v>1300</v>
      </c>
      <c r="M222" s="89" t="s">
        <v>1281</v>
      </c>
      <c r="N222" s="221">
        <v>42234</v>
      </c>
      <c r="O222" s="91"/>
      <c r="P222" s="91"/>
      <c r="Q222" s="91" t="s">
        <v>2014</v>
      </c>
    </row>
    <row r="223" spans="1:17" ht="63" customHeight="1">
      <c r="A223" s="246" t="s">
        <v>1452</v>
      </c>
      <c r="B223" s="153" t="s">
        <v>497</v>
      </c>
      <c r="C223" s="193"/>
      <c r="D223" s="9">
        <v>5213</v>
      </c>
      <c r="E223" s="194" t="s">
        <v>1280</v>
      </c>
      <c r="F223" s="91"/>
      <c r="G223" s="91"/>
      <c r="H223" s="91"/>
      <c r="I223" s="194" t="s">
        <v>1062</v>
      </c>
      <c r="J223" s="90" t="s">
        <v>1063</v>
      </c>
      <c r="K223" s="194" t="s">
        <v>1278</v>
      </c>
      <c r="L223" s="194"/>
      <c r="M223" s="89" t="s">
        <v>1279</v>
      </c>
      <c r="N223" s="221">
        <v>42235</v>
      </c>
      <c r="O223" s="91"/>
      <c r="P223" s="91"/>
      <c r="Q223" s="91" t="s">
        <v>2014</v>
      </c>
    </row>
    <row r="224" spans="1:17" ht="63" customHeight="1">
      <c r="A224" s="246" t="s">
        <v>1453</v>
      </c>
      <c r="B224" s="153" t="s">
        <v>12</v>
      </c>
      <c r="C224" s="193">
        <v>0</v>
      </c>
      <c r="D224" s="9">
        <v>2181</v>
      </c>
      <c r="E224" s="194" t="s">
        <v>2127</v>
      </c>
      <c r="F224" s="91"/>
      <c r="G224" s="91"/>
      <c r="H224" s="91"/>
      <c r="I224" s="194" t="s">
        <v>2151</v>
      </c>
      <c r="J224" s="90">
        <v>43105</v>
      </c>
      <c r="K224" s="194" t="s">
        <v>1278</v>
      </c>
      <c r="L224" s="194" t="s">
        <v>2153</v>
      </c>
      <c r="M224" s="89" t="s">
        <v>2154</v>
      </c>
      <c r="N224" s="221">
        <v>43109</v>
      </c>
      <c r="O224" s="91"/>
      <c r="P224" s="91"/>
      <c r="Q224" s="91" t="s">
        <v>2157</v>
      </c>
    </row>
    <row r="225" spans="1:25" ht="63" customHeight="1">
      <c r="A225" s="246" t="s">
        <v>1454</v>
      </c>
      <c r="B225" s="293" t="s">
        <v>2138</v>
      </c>
      <c r="C225" s="294"/>
      <c r="D225" s="295"/>
      <c r="E225" s="201" t="s">
        <v>2149</v>
      </c>
      <c r="F225" s="246" t="s">
        <v>2150</v>
      </c>
      <c r="G225" s="246"/>
      <c r="H225" s="246"/>
      <c r="I225" s="201" t="s">
        <v>2151</v>
      </c>
      <c r="J225" s="201" t="s">
        <v>2152</v>
      </c>
      <c r="K225" s="201" t="s">
        <v>1278</v>
      </c>
      <c r="L225" s="201" t="s">
        <v>2138</v>
      </c>
      <c r="M225" s="312" t="s">
        <v>2155</v>
      </c>
      <c r="N225" s="295" t="s">
        <v>2156</v>
      </c>
      <c r="O225" s="246"/>
      <c r="P225" s="246"/>
      <c r="Q225" s="246" t="s">
        <v>2157</v>
      </c>
      <c r="R225" s="296"/>
      <c r="S225" s="296"/>
      <c r="T225" s="296"/>
      <c r="U225" s="251"/>
      <c r="V225" s="251"/>
      <c r="W225" s="251"/>
      <c r="X225" s="251"/>
      <c r="Y225" s="251"/>
    </row>
    <row r="226" spans="1:25" ht="63" customHeight="1">
      <c r="A226" s="246" t="s">
        <v>2158</v>
      </c>
      <c r="B226" s="293" t="s">
        <v>12</v>
      </c>
      <c r="C226" s="294"/>
      <c r="D226" s="295" t="s">
        <v>2161</v>
      </c>
      <c r="E226" s="201" t="s">
        <v>2135</v>
      </c>
      <c r="F226" s="246"/>
      <c r="G226" s="246"/>
      <c r="H226" s="246"/>
      <c r="I226" s="201" t="s">
        <v>2160</v>
      </c>
      <c r="J226" s="201" t="s">
        <v>2136</v>
      </c>
      <c r="K226" s="201" t="s">
        <v>1278</v>
      </c>
      <c r="L226" s="201" t="s">
        <v>2137</v>
      </c>
      <c r="M226" s="312" t="s">
        <v>2139</v>
      </c>
      <c r="N226" s="295" t="s">
        <v>2140</v>
      </c>
      <c r="O226" s="246"/>
      <c r="P226" s="246"/>
      <c r="Q226" s="246" t="s">
        <v>2141</v>
      </c>
      <c r="R226" s="296"/>
      <c r="S226" s="296"/>
      <c r="T226" s="296"/>
      <c r="U226" s="251"/>
      <c r="V226" s="251"/>
      <c r="W226" s="251"/>
      <c r="X226" s="251"/>
      <c r="Y226" s="251"/>
    </row>
    <row r="227" spans="1:17" ht="63" customHeight="1">
      <c r="A227" s="246" t="s">
        <v>2159</v>
      </c>
      <c r="B227" s="153" t="s">
        <v>1412</v>
      </c>
      <c r="C227" s="193" t="s">
        <v>343</v>
      </c>
      <c r="D227" s="9"/>
      <c r="E227" s="194" t="s">
        <v>2162</v>
      </c>
      <c r="F227" s="91">
        <v>2574</v>
      </c>
      <c r="G227" s="91">
        <v>1</v>
      </c>
      <c r="H227" s="91">
        <v>2018</v>
      </c>
      <c r="I227" s="194" t="s">
        <v>2160</v>
      </c>
      <c r="J227" s="90">
        <v>43311</v>
      </c>
      <c r="K227" s="194" t="s">
        <v>1278</v>
      </c>
      <c r="L227" s="194" t="s">
        <v>2138</v>
      </c>
      <c r="M227" s="89" t="s">
        <v>2142</v>
      </c>
      <c r="N227" s="221">
        <v>2018</v>
      </c>
      <c r="O227" s="91"/>
      <c r="P227" s="91"/>
      <c r="Q227" s="91" t="s">
        <v>2141</v>
      </c>
    </row>
    <row r="228" spans="1:17" ht="63" customHeight="1">
      <c r="A228" s="246"/>
      <c r="B228" s="153"/>
      <c r="C228" s="193"/>
      <c r="D228" s="9"/>
      <c r="E228" s="194"/>
      <c r="F228" s="91"/>
      <c r="G228" s="91"/>
      <c r="H228" s="91"/>
      <c r="I228" s="194"/>
      <c r="J228" s="90"/>
      <c r="K228" s="194"/>
      <c r="L228" s="194"/>
      <c r="M228" s="89"/>
      <c r="N228" s="221"/>
      <c r="O228" s="91"/>
      <c r="P228" s="91"/>
      <c r="Q228" s="91"/>
    </row>
    <row r="229" spans="1:17" ht="33.75" customHeight="1">
      <c r="A229" s="246"/>
      <c r="B229" s="208" t="s">
        <v>982</v>
      </c>
      <c r="C229" s="194"/>
      <c r="D229" s="9"/>
      <c r="E229" s="91"/>
      <c r="F229" s="91"/>
      <c r="G229" s="91"/>
      <c r="H229" s="91"/>
      <c r="I229" s="194"/>
      <c r="J229" s="90"/>
      <c r="K229" s="194"/>
      <c r="L229" s="194"/>
      <c r="M229" s="89"/>
      <c r="N229" s="221"/>
      <c r="O229" s="91"/>
      <c r="P229" s="91"/>
      <c r="Q229" s="91"/>
    </row>
    <row r="230" spans="1:22" ht="114.75">
      <c r="A230" s="246" t="s">
        <v>1966</v>
      </c>
      <c r="B230" s="188" t="s">
        <v>812</v>
      </c>
      <c r="C230" s="189" t="s">
        <v>331</v>
      </c>
      <c r="D230" s="190" t="s">
        <v>312</v>
      </c>
      <c r="E230" s="190" t="s">
        <v>310</v>
      </c>
      <c r="F230" s="190" t="s">
        <v>313</v>
      </c>
      <c r="G230" s="190" t="s">
        <v>333</v>
      </c>
      <c r="H230" s="190" t="s">
        <v>817</v>
      </c>
      <c r="I230" s="190" t="s">
        <v>309</v>
      </c>
      <c r="J230" s="190" t="s">
        <v>898</v>
      </c>
      <c r="K230" s="190" t="s">
        <v>306</v>
      </c>
      <c r="L230" s="190" t="s">
        <v>823</v>
      </c>
      <c r="M230" s="168" t="s">
        <v>820</v>
      </c>
      <c r="N230" s="191" t="s">
        <v>822</v>
      </c>
      <c r="O230" s="190" t="s">
        <v>818</v>
      </c>
      <c r="P230" s="190" t="s">
        <v>821</v>
      </c>
      <c r="Q230" s="190" t="s">
        <v>308</v>
      </c>
      <c r="R230" s="190" t="s">
        <v>799</v>
      </c>
      <c r="S230" s="190" t="s">
        <v>813</v>
      </c>
      <c r="T230" s="190" t="s">
        <v>789</v>
      </c>
      <c r="U230" s="190" t="s">
        <v>814</v>
      </c>
      <c r="V230" s="190" t="s">
        <v>816</v>
      </c>
    </row>
    <row r="231" spans="1:18" ht="30">
      <c r="A231" s="246" t="s">
        <v>1967</v>
      </c>
      <c r="B231" s="224" t="s">
        <v>493</v>
      </c>
      <c r="D231" s="206"/>
      <c r="E231" s="194" t="s">
        <v>1301</v>
      </c>
      <c r="F231" s="194">
        <v>2450</v>
      </c>
      <c r="H231" s="194">
        <v>1995</v>
      </c>
      <c r="I231" s="225" t="s">
        <v>494</v>
      </c>
      <c r="J231" s="90">
        <v>39223</v>
      </c>
      <c r="K231" s="194" t="s">
        <v>563</v>
      </c>
      <c r="L231" s="194" t="s">
        <v>493</v>
      </c>
      <c r="M231" s="139" t="s">
        <v>1302</v>
      </c>
      <c r="N231" s="200">
        <v>42263</v>
      </c>
      <c r="O231" s="206" t="s">
        <v>305</v>
      </c>
      <c r="Q231" s="194" t="s">
        <v>495</v>
      </c>
      <c r="R231" s="194">
        <v>39556810</v>
      </c>
    </row>
    <row r="232" spans="1:20" ht="45">
      <c r="A232" s="246" t="s">
        <v>1968</v>
      </c>
      <c r="B232" s="224" t="s">
        <v>558</v>
      </c>
      <c r="D232" s="206"/>
      <c r="E232" s="206"/>
      <c r="F232" s="206"/>
      <c r="H232" s="194"/>
      <c r="I232" s="225" t="s">
        <v>559</v>
      </c>
      <c r="J232" s="90">
        <v>39023</v>
      </c>
      <c r="K232" s="194" t="s">
        <v>562</v>
      </c>
      <c r="M232" s="313" t="s">
        <v>2045</v>
      </c>
      <c r="N232" s="209" t="s">
        <v>305</v>
      </c>
      <c r="O232" s="206" t="s">
        <v>305</v>
      </c>
      <c r="P232" s="194"/>
      <c r="Q232" s="194" t="s">
        <v>325</v>
      </c>
      <c r="R232" s="198">
        <v>333759</v>
      </c>
      <c r="S232" s="198">
        <v>300368</v>
      </c>
      <c r="T232" s="198">
        <v>33391</v>
      </c>
    </row>
    <row r="233" spans="1:20" ht="45">
      <c r="A233" s="246" t="s">
        <v>1969</v>
      </c>
      <c r="B233" s="224" t="s">
        <v>558</v>
      </c>
      <c r="D233" s="206"/>
      <c r="E233" s="206"/>
      <c r="F233" s="206"/>
      <c r="H233" s="194"/>
      <c r="I233" s="225" t="s">
        <v>560</v>
      </c>
      <c r="J233" s="90">
        <v>39023</v>
      </c>
      <c r="K233" s="194" t="s">
        <v>561</v>
      </c>
      <c r="M233" s="313" t="s">
        <v>2045</v>
      </c>
      <c r="N233" s="209" t="s">
        <v>305</v>
      </c>
      <c r="O233" s="206" t="s">
        <v>305</v>
      </c>
      <c r="P233" s="206"/>
      <c r="Q233" s="194" t="s">
        <v>325</v>
      </c>
      <c r="R233" s="198">
        <v>334133</v>
      </c>
      <c r="S233" s="198">
        <v>300717</v>
      </c>
      <c r="T233" s="198">
        <v>33416</v>
      </c>
    </row>
    <row r="234" spans="1:20" ht="51">
      <c r="A234" s="246" t="s">
        <v>1970</v>
      </c>
      <c r="B234" s="224" t="s">
        <v>502</v>
      </c>
      <c r="C234" s="226" t="s">
        <v>332</v>
      </c>
      <c r="D234" s="206"/>
      <c r="E234" s="194"/>
      <c r="F234" s="206">
        <v>330.5</v>
      </c>
      <c r="H234" s="194">
        <v>2002</v>
      </c>
      <c r="I234" s="225" t="s">
        <v>508</v>
      </c>
      <c r="J234" s="90">
        <v>40352</v>
      </c>
      <c r="K234" s="194" t="s">
        <v>557</v>
      </c>
      <c r="L234" s="194"/>
      <c r="M234" s="176" t="s">
        <v>800</v>
      </c>
      <c r="N234" s="227">
        <v>40142</v>
      </c>
      <c r="P234" s="206"/>
      <c r="Q234" s="194" t="s">
        <v>325</v>
      </c>
      <c r="R234" s="198">
        <v>4673194</v>
      </c>
      <c r="S234" s="198">
        <v>1292922</v>
      </c>
      <c r="T234" s="198">
        <v>3380272</v>
      </c>
    </row>
    <row r="235" spans="1:20" ht="38.25">
      <c r="A235" s="246" t="s">
        <v>1971</v>
      </c>
      <c r="B235" s="224" t="s">
        <v>509</v>
      </c>
      <c r="D235" s="206">
        <v>1600.2</v>
      </c>
      <c r="E235" s="194" t="s">
        <v>505</v>
      </c>
      <c r="F235" s="206"/>
      <c r="H235" s="194"/>
      <c r="I235" s="225"/>
      <c r="J235" s="90">
        <v>40352</v>
      </c>
      <c r="K235" s="194" t="s">
        <v>557</v>
      </c>
      <c r="L235" s="194"/>
      <c r="M235" s="176" t="s">
        <v>507</v>
      </c>
      <c r="N235" s="227">
        <v>40352</v>
      </c>
      <c r="P235" s="206"/>
      <c r="Q235" s="194" t="s">
        <v>325</v>
      </c>
      <c r="R235" s="198"/>
      <c r="S235" s="198"/>
      <c r="T235" s="198"/>
    </row>
    <row r="236" spans="1:17" ht="51">
      <c r="A236" s="246" t="s">
        <v>1972</v>
      </c>
      <c r="B236" s="224" t="s">
        <v>503</v>
      </c>
      <c r="D236" s="194">
        <v>1500</v>
      </c>
      <c r="E236" s="194" t="s">
        <v>504</v>
      </c>
      <c r="F236" s="206">
        <v>135.7</v>
      </c>
      <c r="G236" s="192">
        <v>1</v>
      </c>
      <c r="H236" s="228">
        <v>37480</v>
      </c>
      <c r="I236" s="225" t="s">
        <v>508</v>
      </c>
      <c r="J236" s="90">
        <v>40352</v>
      </c>
      <c r="K236" s="194" t="s">
        <v>557</v>
      </c>
      <c r="L236" s="194"/>
      <c r="M236" s="176" t="s">
        <v>506</v>
      </c>
      <c r="N236" s="227">
        <v>40352</v>
      </c>
      <c r="P236" s="206"/>
      <c r="Q236" s="194" t="s">
        <v>325</v>
      </c>
    </row>
    <row r="237" spans="1:17" ht="45">
      <c r="A237" s="246" t="s">
        <v>1973</v>
      </c>
      <c r="B237" s="224" t="s">
        <v>1410</v>
      </c>
      <c r="D237" s="206"/>
      <c r="E237" s="206"/>
      <c r="F237" s="194">
        <v>685</v>
      </c>
      <c r="H237" s="194">
        <v>1972</v>
      </c>
      <c r="I237" s="225" t="s">
        <v>326</v>
      </c>
      <c r="J237" s="90">
        <v>40764</v>
      </c>
      <c r="K237" s="194" t="s">
        <v>958</v>
      </c>
      <c r="L237" s="194"/>
      <c r="M237" s="176" t="s">
        <v>513</v>
      </c>
      <c r="N237" s="227">
        <v>40753</v>
      </c>
      <c r="P237" s="206"/>
      <c r="Q237" s="194" t="s">
        <v>325</v>
      </c>
    </row>
    <row r="238" spans="1:17" ht="51">
      <c r="A238" s="246" t="s">
        <v>1974</v>
      </c>
      <c r="B238" s="224" t="s">
        <v>497</v>
      </c>
      <c r="D238" s="194">
        <v>8357</v>
      </c>
      <c r="E238" s="194" t="s">
        <v>328</v>
      </c>
      <c r="F238" s="194"/>
      <c r="H238" s="194"/>
      <c r="I238" s="225" t="s">
        <v>326</v>
      </c>
      <c r="J238" s="90">
        <v>40866</v>
      </c>
      <c r="K238" s="194" t="s">
        <v>958</v>
      </c>
      <c r="L238" s="194" t="s">
        <v>959</v>
      </c>
      <c r="M238" s="176" t="s">
        <v>510</v>
      </c>
      <c r="N238" s="227">
        <v>40857</v>
      </c>
      <c r="P238" s="206"/>
      <c r="Q238" s="194" t="s">
        <v>325</v>
      </c>
    </row>
    <row r="239" spans="1:20" ht="45">
      <c r="A239" s="246" t="s">
        <v>1975</v>
      </c>
      <c r="B239" s="224" t="s">
        <v>324</v>
      </c>
      <c r="D239" s="194"/>
      <c r="E239" s="194"/>
      <c r="F239" s="194">
        <v>2415</v>
      </c>
      <c r="H239" s="194"/>
      <c r="I239" s="225" t="s">
        <v>327</v>
      </c>
      <c r="J239" s="90">
        <v>40764</v>
      </c>
      <c r="K239" s="194" t="s">
        <v>958</v>
      </c>
      <c r="L239" s="194"/>
      <c r="M239" s="176" t="s">
        <v>512</v>
      </c>
      <c r="N239" s="227">
        <v>40753</v>
      </c>
      <c r="P239" s="206"/>
      <c r="Q239" s="194" t="s">
        <v>325</v>
      </c>
      <c r="R239" s="198">
        <v>20928848</v>
      </c>
      <c r="S239" s="198">
        <v>1813834</v>
      </c>
      <c r="T239" s="198">
        <v>19115014</v>
      </c>
    </row>
    <row r="240" spans="1:17" ht="51">
      <c r="A240" s="246" t="s">
        <v>1976</v>
      </c>
      <c r="B240" s="224" t="s">
        <v>497</v>
      </c>
      <c r="D240" s="194">
        <v>29356</v>
      </c>
      <c r="E240" s="194" t="s">
        <v>329</v>
      </c>
      <c r="F240" s="194"/>
      <c r="H240" s="194"/>
      <c r="I240" s="225" t="s">
        <v>327</v>
      </c>
      <c r="J240" s="90">
        <v>40866</v>
      </c>
      <c r="K240" s="194" t="s">
        <v>958</v>
      </c>
      <c r="L240" s="194" t="s">
        <v>959</v>
      </c>
      <c r="M240" s="176" t="s">
        <v>511</v>
      </c>
      <c r="N240" s="227">
        <v>40857</v>
      </c>
      <c r="P240" s="206"/>
      <c r="Q240" s="194" t="s">
        <v>325</v>
      </c>
    </row>
    <row r="241" spans="1:22" ht="89.25">
      <c r="A241" s="246" t="s">
        <v>1977</v>
      </c>
      <c r="B241" s="224" t="s">
        <v>790</v>
      </c>
      <c r="D241" s="194">
        <v>75000</v>
      </c>
      <c r="E241" s="194" t="s">
        <v>791</v>
      </c>
      <c r="F241" s="206"/>
      <c r="H241" s="194"/>
      <c r="I241" s="225" t="s">
        <v>792</v>
      </c>
      <c r="J241" s="90">
        <v>41285</v>
      </c>
      <c r="K241" s="194" t="s">
        <v>793</v>
      </c>
      <c r="L241" s="194" t="s">
        <v>960</v>
      </c>
      <c r="M241" s="176" t="s">
        <v>1275</v>
      </c>
      <c r="N241" s="200">
        <v>41572</v>
      </c>
      <c r="O241" s="206"/>
      <c r="P241" s="206">
        <v>2018</v>
      </c>
      <c r="Q241" s="194" t="s">
        <v>325</v>
      </c>
      <c r="U241" s="192" t="s">
        <v>2039</v>
      </c>
      <c r="V241" s="192" t="s">
        <v>2038</v>
      </c>
    </row>
    <row r="242" spans="1:17" ht="60">
      <c r="A242" s="246" t="s">
        <v>1978</v>
      </c>
      <c r="B242" s="224" t="s">
        <v>1396</v>
      </c>
      <c r="C242" s="91"/>
      <c r="D242" s="91">
        <v>70000</v>
      </c>
      <c r="E242" s="194" t="s">
        <v>1397</v>
      </c>
      <c r="F242" s="91"/>
      <c r="G242" s="91"/>
      <c r="H242" s="91"/>
      <c r="I242" s="225" t="s">
        <v>1398</v>
      </c>
      <c r="J242" s="90" t="s">
        <v>1399</v>
      </c>
      <c r="K242" s="194" t="s">
        <v>557</v>
      </c>
      <c r="L242" s="194" t="s">
        <v>1400</v>
      </c>
      <c r="M242" s="176" t="s">
        <v>1401</v>
      </c>
      <c r="N242" s="197">
        <v>41992</v>
      </c>
      <c r="O242" s="91"/>
      <c r="P242" s="91"/>
      <c r="Q242" s="194" t="s">
        <v>325</v>
      </c>
    </row>
    <row r="243" spans="1:17" ht="51">
      <c r="A243" s="246" t="s">
        <v>1978</v>
      </c>
      <c r="B243" s="224" t="s">
        <v>790</v>
      </c>
      <c r="C243" s="91"/>
      <c r="D243" s="91">
        <v>500</v>
      </c>
      <c r="E243" s="194" t="s">
        <v>2143</v>
      </c>
      <c r="F243" s="91">
        <v>0</v>
      </c>
      <c r="G243" s="91">
        <v>0</v>
      </c>
      <c r="H243" s="91">
        <v>0</v>
      </c>
      <c r="I243" s="225" t="s">
        <v>2144</v>
      </c>
      <c r="J243" s="90"/>
      <c r="K243" s="194" t="s">
        <v>2145</v>
      </c>
      <c r="L243" s="194" t="s">
        <v>2146</v>
      </c>
      <c r="M243" s="176" t="s">
        <v>2147</v>
      </c>
      <c r="N243" s="197">
        <v>43084</v>
      </c>
      <c r="O243" s="91"/>
      <c r="P243" s="91" t="s">
        <v>2148</v>
      </c>
      <c r="Q243" s="194" t="s">
        <v>325</v>
      </c>
    </row>
  </sheetData>
  <sheetProtection/>
  <printOptions/>
  <pageMargins left="0.7086614173228347" right="0.7086614173228347" top="0.7480314960629921" bottom="0.43" header="0.31496062992125984" footer="0.31496062992125984"/>
  <pageSetup horizontalDpi="600" verticalDpi="600" orientation="landscape" paperSize="9" scale="55" r:id="rId1"/>
  <colBreaks count="1" manualBreakCount="1">
    <brk id="13" max="24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K172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5.57421875" style="0" customWidth="1"/>
    <col min="2" max="2" width="61.421875" style="0" customWidth="1"/>
    <col min="3" max="3" width="22.140625" style="0" customWidth="1"/>
    <col min="4" max="4" width="16.28125" style="0" customWidth="1"/>
    <col min="5" max="5" width="23.8515625" style="0" customWidth="1"/>
    <col min="6" max="7" width="11.7109375" style="0" customWidth="1"/>
    <col min="8" max="11" width="13.140625" style="0" customWidth="1"/>
  </cols>
  <sheetData>
    <row r="3" spans="1:11" ht="47.25" customHeight="1">
      <c r="A3" t="s">
        <v>667</v>
      </c>
      <c r="B3" s="4" t="s">
        <v>668</v>
      </c>
      <c r="C3" s="4" t="s">
        <v>669</v>
      </c>
      <c r="D3" s="4" t="s">
        <v>670</v>
      </c>
      <c r="E3" s="20" t="s">
        <v>221</v>
      </c>
      <c r="F3" s="59"/>
      <c r="G3" s="20" t="s">
        <v>671</v>
      </c>
      <c r="H3" s="20" t="s">
        <v>672</v>
      </c>
      <c r="I3" s="20" t="s">
        <v>673</v>
      </c>
      <c r="J3" s="20" t="s">
        <v>674</v>
      </c>
      <c r="K3" s="6" t="s">
        <v>675</v>
      </c>
    </row>
    <row r="4" spans="2:10" ht="12.75"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>
        <v>1</v>
      </c>
      <c r="B5" s="57" t="s">
        <v>676</v>
      </c>
      <c r="C5" s="4" t="s">
        <v>677</v>
      </c>
      <c r="D5" s="4">
        <v>10131001</v>
      </c>
      <c r="E5" s="4" t="s">
        <v>678</v>
      </c>
      <c r="F5" s="4">
        <v>2008</v>
      </c>
      <c r="G5" s="4" t="s">
        <v>679</v>
      </c>
      <c r="H5" s="4">
        <v>800000</v>
      </c>
      <c r="I5" s="4">
        <v>133036</v>
      </c>
      <c r="J5" s="4">
        <v>666964</v>
      </c>
    </row>
    <row r="6" spans="2:10" ht="12.75">
      <c r="B6" s="150" t="s">
        <v>680</v>
      </c>
      <c r="C6" s="60"/>
      <c r="D6" s="60"/>
      <c r="E6" s="60"/>
      <c r="F6" s="60"/>
      <c r="G6" s="60"/>
      <c r="H6" s="60">
        <v>800000</v>
      </c>
      <c r="I6" s="60">
        <v>133036</v>
      </c>
      <c r="J6" s="60">
        <v>666964</v>
      </c>
    </row>
    <row r="7" spans="1:10" ht="12.75">
      <c r="A7">
        <v>1</v>
      </c>
      <c r="B7" s="57" t="s">
        <v>681</v>
      </c>
      <c r="C7" s="4" t="s">
        <v>682</v>
      </c>
      <c r="D7" s="4">
        <v>10132001</v>
      </c>
      <c r="E7" s="4"/>
      <c r="F7" s="4">
        <v>2001</v>
      </c>
      <c r="G7" s="4" t="s">
        <v>679</v>
      </c>
      <c r="H7" s="4">
        <v>31752628</v>
      </c>
      <c r="I7" s="4">
        <v>8307428</v>
      </c>
      <c r="J7" s="4">
        <v>23445200</v>
      </c>
    </row>
    <row r="8" spans="1:10" ht="12.75">
      <c r="A8">
        <v>2</v>
      </c>
      <c r="B8" s="57" t="s">
        <v>683</v>
      </c>
      <c r="C8" s="4" t="s">
        <v>684</v>
      </c>
      <c r="D8" s="4">
        <v>10132002</v>
      </c>
      <c r="E8" s="4"/>
      <c r="F8" s="4" t="s">
        <v>685</v>
      </c>
      <c r="G8" s="4" t="s">
        <v>679</v>
      </c>
      <c r="H8" s="4">
        <v>800000</v>
      </c>
      <c r="I8" s="4">
        <v>164566</v>
      </c>
      <c r="J8" s="4">
        <v>635434</v>
      </c>
    </row>
    <row r="9" spans="1:10" ht="12.75">
      <c r="A9">
        <v>3</v>
      </c>
      <c r="B9" s="57" t="s">
        <v>10</v>
      </c>
      <c r="C9" s="4" t="s">
        <v>686</v>
      </c>
      <c r="D9" s="4">
        <v>10132003</v>
      </c>
      <c r="E9" s="4"/>
      <c r="F9" s="4" t="s">
        <v>687</v>
      </c>
      <c r="G9" s="4" t="s">
        <v>679</v>
      </c>
      <c r="H9" s="4">
        <v>1500000</v>
      </c>
      <c r="I9" s="4">
        <v>17500</v>
      </c>
      <c r="J9" s="4">
        <v>1482500</v>
      </c>
    </row>
    <row r="10" spans="2:10" ht="12.75">
      <c r="B10" s="150" t="s">
        <v>688</v>
      </c>
      <c r="C10" s="150"/>
      <c r="D10" s="150"/>
      <c r="E10" s="150"/>
      <c r="F10" s="150"/>
      <c r="G10" s="150"/>
      <c r="H10" s="150">
        <v>34052628</v>
      </c>
      <c r="I10" s="150">
        <v>8489494</v>
      </c>
      <c r="J10" s="150">
        <v>25563134</v>
      </c>
    </row>
    <row r="11" spans="1:10" ht="12.75">
      <c r="A11">
        <v>1</v>
      </c>
      <c r="B11" s="4" t="s">
        <v>689</v>
      </c>
      <c r="C11" s="4" t="s">
        <v>682</v>
      </c>
      <c r="D11" s="4">
        <v>10133001</v>
      </c>
      <c r="E11" s="4" t="s">
        <v>690</v>
      </c>
      <c r="F11" s="4" t="s">
        <v>691</v>
      </c>
      <c r="G11" s="4">
        <v>10</v>
      </c>
      <c r="H11" s="4">
        <v>81320</v>
      </c>
      <c r="I11" s="4">
        <v>73188</v>
      </c>
      <c r="J11" s="4">
        <v>8132</v>
      </c>
    </row>
    <row r="12" spans="1:10" ht="12.75">
      <c r="A12">
        <v>2</v>
      </c>
      <c r="B12" s="57" t="s">
        <v>558</v>
      </c>
      <c r="C12" s="4" t="s">
        <v>692</v>
      </c>
      <c r="D12" s="4">
        <v>10133002</v>
      </c>
      <c r="E12" s="4"/>
      <c r="F12" s="4" t="s">
        <v>691</v>
      </c>
      <c r="G12" s="4">
        <v>10</v>
      </c>
      <c r="H12" s="4">
        <v>333759</v>
      </c>
      <c r="I12" s="4">
        <v>300368</v>
      </c>
      <c r="J12" s="4">
        <v>33391</v>
      </c>
    </row>
    <row r="13" spans="1:10" ht="12.75">
      <c r="A13">
        <v>3</v>
      </c>
      <c r="B13" s="57" t="s">
        <v>558</v>
      </c>
      <c r="C13" s="4" t="s">
        <v>692</v>
      </c>
      <c r="D13" s="4">
        <v>10133003</v>
      </c>
      <c r="E13" s="4"/>
      <c r="F13" s="4" t="s">
        <v>691</v>
      </c>
      <c r="G13" s="4">
        <v>10</v>
      </c>
      <c r="H13" s="4">
        <v>334133</v>
      </c>
      <c r="I13" s="4">
        <v>300717</v>
      </c>
      <c r="J13" s="4">
        <v>33416</v>
      </c>
    </row>
    <row r="14" spans="1:10" ht="12.75">
      <c r="A14">
        <v>4</v>
      </c>
      <c r="B14" s="4" t="s">
        <v>693</v>
      </c>
      <c r="C14" s="4" t="s">
        <v>694</v>
      </c>
      <c r="D14" s="4">
        <v>10133004</v>
      </c>
      <c r="E14" s="4"/>
      <c r="F14" s="4" t="s">
        <v>695</v>
      </c>
      <c r="G14" s="4">
        <v>25</v>
      </c>
      <c r="H14" s="4">
        <v>1302131</v>
      </c>
      <c r="I14" s="4">
        <v>364602</v>
      </c>
      <c r="J14" s="4">
        <v>937529</v>
      </c>
    </row>
    <row r="15" spans="1:10" ht="12.75">
      <c r="A15">
        <v>5</v>
      </c>
      <c r="B15" s="4" t="s">
        <v>696</v>
      </c>
      <c r="C15" s="4" t="s">
        <v>697</v>
      </c>
      <c r="D15" s="4">
        <v>10133005</v>
      </c>
      <c r="E15" s="4"/>
      <c r="F15" s="4" t="s">
        <v>698</v>
      </c>
      <c r="G15" s="4">
        <v>25</v>
      </c>
      <c r="H15" s="4">
        <v>4673194</v>
      </c>
      <c r="I15" s="4">
        <v>1292922</v>
      </c>
      <c r="J15" s="4">
        <v>3380272</v>
      </c>
    </row>
    <row r="16" spans="1:10" ht="12.75">
      <c r="A16">
        <v>6</v>
      </c>
      <c r="B16" s="4" t="s">
        <v>699</v>
      </c>
      <c r="C16" s="4" t="s">
        <v>694</v>
      </c>
      <c r="D16" s="4">
        <v>10133006</v>
      </c>
      <c r="E16" s="4"/>
      <c r="F16" s="4" t="s">
        <v>700</v>
      </c>
      <c r="G16" s="4">
        <v>25</v>
      </c>
      <c r="H16" s="4">
        <v>6087448</v>
      </c>
      <c r="I16" s="4">
        <v>1704487</v>
      </c>
      <c r="J16" s="4">
        <v>4382961</v>
      </c>
    </row>
    <row r="17" spans="1:10" ht="12.75">
      <c r="A17">
        <v>7</v>
      </c>
      <c r="B17" s="4" t="s">
        <v>701</v>
      </c>
      <c r="C17" s="4" t="s">
        <v>686</v>
      </c>
      <c r="D17" s="4">
        <v>10133007</v>
      </c>
      <c r="E17" s="4"/>
      <c r="F17" s="4" t="s">
        <v>702</v>
      </c>
      <c r="G17" s="4">
        <v>25</v>
      </c>
      <c r="H17" s="4">
        <v>1421686</v>
      </c>
      <c r="I17" s="4">
        <v>394480</v>
      </c>
      <c r="J17" s="4">
        <v>1027206</v>
      </c>
    </row>
    <row r="18" spans="1:10" ht="12.75">
      <c r="A18">
        <v>8</v>
      </c>
      <c r="B18" s="4" t="s">
        <v>703</v>
      </c>
      <c r="C18" s="4" t="s">
        <v>704</v>
      </c>
      <c r="D18" s="4">
        <v>10133008</v>
      </c>
      <c r="E18" s="4"/>
      <c r="F18" s="4" t="s">
        <v>705</v>
      </c>
      <c r="G18" s="4">
        <v>25</v>
      </c>
      <c r="H18" s="4">
        <v>3800384</v>
      </c>
      <c r="I18" s="4">
        <v>798079</v>
      </c>
      <c r="J18" s="4">
        <v>3002305</v>
      </c>
    </row>
    <row r="19" spans="1:10" ht="12.75">
      <c r="A19">
        <v>9</v>
      </c>
      <c r="B19" s="57" t="s">
        <v>706</v>
      </c>
      <c r="C19" s="4" t="s">
        <v>694</v>
      </c>
      <c r="D19" s="4">
        <v>10133009</v>
      </c>
      <c r="E19" s="4"/>
      <c r="F19" s="4" t="s">
        <v>707</v>
      </c>
      <c r="G19" s="4">
        <v>25</v>
      </c>
      <c r="H19" s="4">
        <v>20928848</v>
      </c>
      <c r="I19" s="4">
        <v>1813834</v>
      </c>
      <c r="J19" s="4">
        <v>19115014</v>
      </c>
    </row>
    <row r="20" spans="1:10" ht="12.75">
      <c r="A20">
        <v>10</v>
      </c>
      <c r="B20" s="4" t="s">
        <v>708</v>
      </c>
      <c r="C20" s="4" t="s">
        <v>704</v>
      </c>
      <c r="D20" s="4">
        <v>10133010</v>
      </c>
      <c r="E20" s="4"/>
      <c r="F20" s="4" t="s">
        <v>709</v>
      </c>
      <c r="G20" s="4">
        <v>30</v>
      </c>
      <c r="H20" s="4">
        <v>2902336</v>
      </c>
      <c r="I20" s="4">
        <v>145115</v>
      </c>
      <c r="J20" s="4">
        <v>2757221</v>
      </c>
    </row>
    <row r="21" spans="1:10" ht="12.75">
      <c r="A21">
        <v>11</v>
      </c>
      <c r="B21" s="4" t="s">
        <v>710</v>
      </c>
      <c r="C21" s="4" t="s">
        <v>694</v>
      </c>
      <c r="D21" s="4">
        <v>10133011</v>
      </c>
      <c r="E21" s="4"/>
      <c r="F21" s="4" t="s">
        <v>711</v>
      </c>
      <c r="G21" s="4">
        <v>30</v>
      </c>
      <c r="H21" s="4">
        <v>2639504</v>
      </c>
      <c r="I21" s="4">
        <v>65986</v>
      </c>
      <c r="J21" s="4">
        <v>2573518</v>
      </c>
    </row>
    <row r="22" spans="1:10" ht="12.75">
      <c r="A22">
        <v>12</v>
      </c>
      <c r="B22" s="4" t="s">
        <v>712</v>
      </c>
      <c r="C22" s="4" t="s">
        <v>713</v>
      </c>
      <c r="D22" s="4">
        <v>10133012</v>
      </c>
      <c r="E22" s="4"/>
      <c r="F22" s="4" t="s">
        <v>714</v>
      </c>
      <c r="G22" s="4">
        <v>30</v>
      </c>
      <c r="H22" s="4">
        <v>2641712</v>
      </c>
      <c r="I22" s="4">
        <v>66042</v>
      </c>
      <c r="J22" s="4">
        <v>2575670</v>
      </c>
    </row>
    <row r="23" spans="1:10" ht="12.75">
      <c r="A23">
        <v>13</v>
      </c>
      <c r="B23" s="4" t="s">
        <v>715</v>
      </c>
      <c r="C23" s="4" t="s">
        <v>697</v>
      </c>
      <c r="D23" s="4">
        <v>10133013</v>
      </c>
      <c r="E23" s="4"/>
      <c r="F23" s="4" t="s">
        <v>716</v>
      </c>
      <c r="G23" s="4">
        <v>30</v>
      </c>
      <c r="H23" s="4">
        <v>2630204</v>
      </c>
      <c r="I23" s="4">
        <v>43836</v>
      </c>
      <c r="J23" s="4">
        <v>2586368</v>
      </c>
    </row>
    <row r="24" spans="2:10" ht="12.75">
      <c r="B24" s="150" t="s">
        <v>717</v>
      </c>
      <c r="C24" s="60"/>
      <c r="D24" s="60"/>
      <c r="E24" s="60"/>
      <c r="F24" s="60"/>
      <c r="G24" s="60"/>
      <c r="H24" s="60">
        <v>49776659</v>
      </c>
      <c r="I24" s="60">
        <v>7363656</v>
      </c>
      <c r="J24" s="60">
        <v>42413003</v>
      </c>
    </row>
    <row r="25" spans="2:10" ht="12.75">
      <c r="B25" s="4"/>
      <c r="C25" s="4"/>
      <c r="D25" s="4"/>
      <c r="E25" s="4"/>
      <c r="F25" s="4"/>
      <c r="G25" s="4"/>
      <c r="H25" s="4"/>
      <c r="I25" s="4"/>
      <c r="J25" s="4"/>
    </row>
    <row r="26" spans="2:10" ht="12.75"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>
        <v>1</v>
      </c>
      <c r="B27" s="4" t="s">
        <v>13</v>
      </c>
      <c r="C27" s="4" t="s">
        <v>719</v>
      </c>
      <c r="D27" s="4">
        <v>101340001</v>
      </c>
      <c r="E27" s="4" t="s">
        <v>678</v>
      </c>
      <c r="F27" s="145">
        <v>42154</v>
      </c>
      <c r="G27" s="59">
        <v>5</v>
      </c>
      <c r="H27" s="59">
        <v>30000</v>
      </c>
      <c r="I27" s="59">
        <v>30000</v>
      </c>
      <c r="J27" s="59">
        <v>0</v>
      </c>
    </row>
    <row r="28" spans="1:10" ht="12.75">
      <c r="A28">
        <f>A27+1</f>
        <v>2</v>
      </c>
      <c r="B28" s="4" t="s">
        <v>14</v>
      </c>
      <c r="C28" s="4" t="s">
        <v>719</v>
      </c>
      <c r="D28" s="4">
        <v>101340002</v>
      </c>
      <c r="E28" s="4"/>
      <c r="F28" s="145">
        <v>41394</v>
      </c>
      <c r="G28" s="59">
        <v>7</v>
      </c>
      <c r="H28" s="59">
        <v>13500</v>
      </c>
      <c r="I28" s="59">
        <v>13500</v>
      </c>
      <c r="J28" s="59">
        <v>0</v>
      </c>
    </row>
    <row r="29" spans="1:10" ht="12.75">
      <c r="A29">
        <f aca="true" t="shared" si="0" ref="A29:A92">A28+1</f>
        <v>3</v>
      </c>
      <c r="B29" s="4" t="s">
        <v>15</v>
      </c>
      <c r="C29" s="4" t="s">
        <v>719</v>
      </c>
      <c r="D29" s="4">
        <v>101340003</v>
      </c>
      <c r="E29" s="4"/>
      <c r="F29" s="145">
        <v>41333</v>
      </c>
      <c r="G29" s="59">
        <v>8</v>
      </c>
      <c r="H29" s="59">
        <v>17615</v>
      </c>
      <c r="I29" s="59">
        <v>17615</v>
      </c>
      <c r="J29" s="59">
        <v>0</v>
      </c>
    </row>
    <row r="30" spans="1:10" ht="12.75">
      <c r="A30">
        <f t="shared" si="0"/>
        <v>4</v>
      </c>
      <c r="B30" s="4" t="s">
        <v>16</v>
      </c>
      <c r="C30" s="4" t="s">
        <v>719</v>
      </c>
      <c r="D30" s="4">
        <v>101340005</v>
      </c>
      <c r="E30" s="4"/>
      <c r="F30" s="145">
        <v>41850</v>
      </c>
      <c r="G30" s="59">
        <v>5</v>
      </c>
      <c r="H30" s="59">
        <v>12600</v>
      </c>
      <c r="I30" s="59">
        <v>12600</v>
      </c>
      <c r="J30" s="59">
        <v>0</v>
      </c>
    </row>
    <row r="31" spans="1:10" ht="12.75">
      <c r="A31">
        <f t="shared" si="0"/>
        <v>5</v>
      </c>
      <c r="B31" s="4" t="s">
        <v>16</v>
      </c>
      <c r="C31" s="4" t="s">
        <v>719</v>
      </c>
      <c r="D31" s="4">
        <v>101340006</v>
      </c>
      <c r="E31" s="4"/>
      <c r="F31" s="145">
        <v>41485</v>
      </c>
      <c r="G31" s="59">
        <v>5</v>
      </c>
      <c r="H31" s="59">
        <v>11489</v>
      </c>
      <c r="I31" s="59">
        <v>11489</v>
      </c>
      <c r="J31" s="59">
        <v>0</v>
      </c>
    </row>
    <row r="32" spans="1:10" ht="12.75">
      <c r="A32">
        <f t="shared" si="0"/>
        <v>6</v>
      </c>
      <c r="B32" s="4" t="s">
        <v>16</v>
      </c>
      <c r="C32" s="4" t="s">
        <v>719</v>
      </c>
      <c r="D32" s="4">
        <v>101340007</v>
      </c>
      <c r="E32" s="4"/>
      <c r="F32" s="145">
        <v>41424</v>
      </c>
      <c r="G32" s="59">
        <v>5</v>
      </c>
      <c r="H32" s="59">
        <v>10750</v>
      </c>
      <c r="I32" s="59">
        <v>10750</v>
      </c>
      <c r="J32" s="59">
        <v>0</v>
      </c>
    </row>
    <row r="33" spans="1:10" ht="12.75">
      <c r="A33">
        <f t="shared" si="0"/>
        <v>7</v>
      </c>
      <c r="B33" s="4" t="s">
        <v>17</v>
      </c>
      <c r="C33" s="4" t="s">
        <v>719</v>
      </c>
      <c r="D33" s="4">
        <v>101340008</v>
      </c>
      <c r="E33" s="4"/>
      <c r="F33" s="145">
        <v>41577</v>
      </c>
      <c r="G33" s="59">
        <v>5</v>
      </c>
      <c r="H33" s="59">
        <v>8000</v>
      </c>
      <c r="I33" s="59">
        <v>8000</v>
      </c>
      <c r="J33" s="59">
        <v>0</v>
      </c>
    </row>
    <row r="34" spans="1:10" ht="12.75">
      <c r="A34">
        <f t="shared" si="0"/>
        <v>8</v>
      </c>
      <c r="B34" s="4" t="s">
        <v>18</v>
      </c>
      <c r="C34" s="4" t="s">
        <v>719</v>
      </c>
      <c r="D34" s="4">
        <v>101340009</v>
      </c>
      <c r="E34" s="4"/>
      <c r="F34" s="145">
        <v>41363</v>
      </c>
      <c r="G34" s="59">
        <v>5</v>
      </c>
      <c r="H34" s="59">
        <v>94000</v>
      </c>
      <c r="I34" s="59">
        <v>75200</v>
      </c>
      <c r="J34" s="59">
        <f>H34-I34</f>
        <v>18800</v>
      </c>
    </row>
    <row r="35" spans="1:10" ht="12.75">
      <c r="A35">
        <f t="shared" si="0"/>
        <v>9</v>
      </c>
      <c r="B35" s="4" t="s">
        <v>18</v>
      </c>
      <c r="C35" s="4" t="s">
        <v>719</v>
      </c>
      <c r="D35" s="4">
        <v>101340010</v>
      </c>
      <c r="E35" s="4"/>
      <c r="F35" s="145">
        <v>41363</v>
      </c>
      <c r="G35" s="59">
        <v>5</v>
      </c>
      <c r="H35" s="59">
        <v>32702</v>
      </c>
      <c r="I35" s="59">
        <v>32702</v>
      </c>
      <c r="J35" s="59">
        <v>0</v>
      </c>
    </row>
    <row r="36" spans="1:10" ht="12.75">
      <c r="A36">
        <f t="shared" si="0"/>
        <v>10</v>
      </c>
      <c r="B36" s="4" t="s">
        <v>18</v>
      </c>
      <c r="C36" s="4" t="s">
        <v>719</v>
      </c>
      <c r="D36" s="4">
        <v>101340011</v>
      </c>
      <c r="E36" s="4"/>
      <c r="F36" s="145">
        <v>41363</v>
      </c>
      <c r="G36" s="59">
        <v>5</v>
      </c>
      <c r="H36" s="59">
        <v>34580</v>
      </c>
      <c r="I36" s="59">
        <v>34580</v>
      </c>
      <c r="J36" s="59">
        <v>0</v>
      </c>
    </row>
    <row r="37" spans="1:10" ht="12.75">
      <c r="A37">
        <f t="shared" si="0"/>
        <v>11</v>
      </c>
      <c r="B37" s="4" t="s">
        <v>18</v>
      </c>
      <c r="C37" s="4" t="s">
        <v>719</v>
      </c>
      <c r="D37" s="4">
        <v>101340012</v>
      </c>
      <c r="E37" s="4"/>
      <c r="F37" s="145">
        <v>41485</v>
      </c>
      <c r="G37" s="59">
        <v>5</v>
      </c>
      <c r="H37" s="59">
        <v>22007</v>
      </c>
      <c r="I37" s="59">
        <v>22007</v>
      </c>
      <c r="J37" s="59">
        <v>0</v>
      </c>
    </row>
    <row r="38" spans="1:10" ht="12.75">
      <c r="A38">
        <f t="shared" si="0"/>
        <v>12</v>
      </c>
      <c r="B38" s="4" t="s">
        <v>18</v>
      </c>
      <c r="C38" s="4" t="s">
        <v>719</v>
      </c>
      <c r="D38" s="4">
        <v>101340013</v>
      </c>
      <c r="E38" s="4"/>
      <c r="F38" s="145">
        <v>41547</v>
      </c>
      <c r="G38" s="59">
        <v>5</v>
      </c>
      <c r="H38" s="59">
        <v>32776</v>
      </c>
      <c r="I38" s="59">
        <v>32776</v>
      </c>
      <c r="J38" s="59">
        <v>0</v>
      </c>
    </row>
    <row r="39" spans="1:10" ht="12.75">
      <c r="A39">
        <f t="shared" si="0"/>
        <v>13</v>
      </c>
      <c r="B39" s="4" t="s">
        <v>19</v>
      </c>
      <c r="C39" s="4" t="s">
        <v>719</v>
      </c>
      <c r="D39" s="4">
        <v>101340021</v>
      </c>
      <c r="E39" s="4"/>
      <c r="F39" s="145">
        <v>42064</v>
      </c>
      <c r="G39" s="59">
        <v>5</v>
      </c>
      <c r="H39" s="59">
        <v>34949</v>
      </c>
      <c r="I39" s="59">
        <v>34949</v>
      </c>
      <c r="J39" s="59">
        <v>0</v>
      </c>
    </row>
    <row r="40" spans="1:10" ht="12.75">
      <c r="A40">
        <f t="shared" si="0"/>
        <v>14</v>
      </c>
      <c r="B40" s="4" t="s">
        <v>20</v>
      </c>
      <c r="C40" s="4" t="s">
        <v>719</v>
      </c>
      <c r="D40" s="4">
        <v>101340022</v>
      </c>
      <c r="E40" s="4"/>
      <c r="F40" s="145">
        <v>42064</v>
      </c>
      <c r="G40" s="59">
        <v>5</v>
      </c>
      <c r="H40" s="59">
        <v>34949</v>
      </c>
      <c r="I40" s="59">
        <v>34949</v>
      </c>
      <c r="J40" s="59">
        <v>0</v>
      </c>
    </row>
    <row r="41" spans="1:10" ht="12.75">
      <c r="A41">
        <f t="shared" si="0"/>
        <v>15</v>
      </c>
      <c r="B41" s="4" t="s">
        <v>20</v>
      </c>
      <c r="C41" s="4" t="s">
        <v>719</v>
      </c>
      <c r="D41" s="4">
        <v>101340023</v>
      </c>
      <c r="E41" s="4"/>
      <c r="F41" s="145">
        <v>42003</v>
      </c>
      <c r="G41" s="59">
        <v>5</v>
      </c>
      <c r="H41" s="59">
        <v>39908</v>
      </c>
      <c r="I41" s="59">
        <v>39908</v>
      </c>
      <c r="J41" s="59">
        <v>0</v>
      </c>
    </row>
    <row r="42" spans="1:10" ht="12.75">
      <c r="A42">
        <f t="shared" si="0"/>
        <v>16</v>
      </c>
      <c r="B42" s="4" t="s">
        <v>20</v>
      </c>
      <c r="C42" s="4" t="s">
        <v>719</v>
      </c>
      <c r="D42" s="4">
        <v>101340024</v>
      </c>
      <c r="E42" s="4"/>
      <c r="F42" s="145">
        <v>42003</v>
      </c>
      <c r="G42" s="59">
        <v>5</v>
      </c>
      <c r="H42" s="59">
        <v>39908</v>
      </c>
      <c r="I42" s="59">
        <v>39908</v>
      </c>
      <c r="J42" s="59">
        <v>0</v>
      </c>
    </row>
    <row r="43" spans="1:10" ht="12.75">
      <c r="A43">
        <f t="shared" si="0"/>
        <v>17</v>
      </c>
      <c r="B43" s="4" t="s">
        <v>21</v>
      </c>
      <c r="C43" s="4" t="s">
        <v>719</v>
      </c>
      <c r="D43" s="4">
        <v>101340025</v>
      </c>
      <c r="E43" s="4"/>
      <c r="F43" s="145">
        <v>41973</v>
      </c>
      <c r="G43" s="59">
        <v>5</v>
      </c>
      <c r="H43" s="59">
        <v>16347</v>
      </c>
      <c r="I43" s="59">
        <v>16347</v>
      </c>
      <c r="J43" s="59">
        <v>0</v>
      </c>
    </row>
    <row r="44" spans="1:10" ht="12.75">
      <c r="A44">
        <f t="shared" si="0"/>
        <v>18</v>
      </c>
      <c r="B44" s="4" t="s">
        <v>22</v>
      </c>
      <c r="C44" s="4" t="s">
        <v>719</v>
      </c>
      <c r="D44" s="4">
        <v>101340026</v>
      </c>
      <c r="E44" s="4"/>
      <c r="F44" s="145">
        <v>41973</v>
      </c>
      <c r="G44" s="59">
        <v>5</v>
      </c>
      <c r="H44" s="59">
        <v>19513</v>
      </c>
      <c r="I44" s="59">
        <v>19513</v>
      </c>
      <c r="J44" s="59">
        <v>0</v>
      </c>
    </row>
    <row r="45" spans="1:10" ht="12.75">
      <c r="A45">
        <f t="shared" si="0"/>
        <v>19</v>
      </c>
      <c r="B45" s="4" t="s">
        <v>20</v>
      </c>
      <c r="C45" s="4" t="s">
        <v>719</v>
      </c>
      <c r="D45" s="4">
        <v>101340027</v>
      </c>
      <c r="E45" s="4"/>
      <c r="F45" s="145">
        <v>41922</v>
      </c>
      <c r="G45" s="59">
        <v>5</v>
      </c>
      <c r="H45" s="59">
        <v>34655</v>
      </c>
      <c r="I45" s="59">
        <v>34655</v>
      </c>
      <c r="J45" s="59">
        <v>0</v>
      </c>
    </row>
    <row r="46" spans="1:10" ht="12.75">
      <c r="A46">
        <f t="shared" si="0"/>
        <v>20</v>
      </c>
      <c r="B46" s="4" t="s">
        <v>20</v>
      </c>
      <c r="C46" s="4" t="s">
        <v>719</v>
      </c>
      <c r="D46" s="4">
        <v>101340028</v>
      </c>
      <c r="E46" s="4"/>
      <c r="F46" s="145">
        <v>41881</v>
      </c>
      <c r="G46" s="59">
        <v>5</v>
      </c>
      <c r="H46" s="59">
        <v>25871</v>
      </c>
      <c r="I46" s="59">
        <v>25871</v>
      </c>
      <c r="J46" s="59">
        <v>0</v>
      </c>
    </row>
    <row r="47" spans="1:10" ht="12.75">
      <c r="A47">
        <f t="shared" si="0"/>
        <v>21</v>
      </c>
      <c r="B47" s="4" t="s">
        <v>23</v>
      </c>
      <c r="C47" s="4" t="s">
        <v>719</v>
      </c>
      <c r="D47" s="4">
        <v>101340029</v>
      </c>
      <c r="E47" s="4"/>
      <c r="F47" s="145">
        <v>41850</v>
      </c>
      <c r="G47" s="59">
        <v>5</v>
      </c>
      <c r="H47" s="59">
        <v>22454</v>
      </c>
      <c r="I47" s="59">
        <v>22454</v>
      </c>
      <c r="J47" s="59">
        <v>0</v>
      </c>
    </row>
    <row r="48" spans="1:10" ht="12.75">
      <c r="A48">
        <f t="shared" si="0"/>
        <v>22</v>
      </c>
      <c r="B48" s="4" t="s">
        <v>20</v>
      </c>
      <c r="C48" s="4" t="s">
        <v>719</v>
      </c>
      <c r="D48" s="4">
        <v>101340030</v>
      </c>
      <c r="E48" s="4"/>
      <c r="F48" s="145">
        <v>41850</v>
      </c>
      <c r="G48" s="59">
        <v>5</v>
      </c>
      <c r="H48" s="59">
        <v>25000</v>
      </c>
      <c r="I48" s="59">
        <v>25000</v>
      </c>
      <c r="J48" s="59">
        <v>0</v>
      </c>
    </row>
    <row r="49" spans="1:10" ht="12.75">
      <c r="A49">
        <f t="shared" si="0"/>
        <v>23</v>
      </c>
      <c r="B49" s="4" t="s">
        <v>20</v>
      </c>
      <c r="C49" s="4" t="s">
        <v>719</v>
      </c>
      <c r="D49" s="4">
        <v>101340031</v>
      </c>
      <c r="E49" s="4"/>
      <c r="F49" s="145">
        <v>41850</v>
      </c>
      <c r="G49" s="59">
        <v>5</v>
      </c>
      <c r="H49" s="59">
        <v>14987</v>
      </c>
      <c r="I49" s="59">
        <v>14987</v>
      </c>
      <c r="J49" s="59">
        <v>0</v>
      </c>
    </row>
    <row r="50" spans="1:10" ht="12.75">
      <c r="A50">
        <f t="shared" si="0"/>
        <v>24</v>
      </c>
      <c r="B50" s="4" t="s">
        <v>20</v>
      </c>
      <c r="C50" s="4" t="s">
        <v>719</v>
      </c>
      <c r="D50" s="4">
        <v>101340032</v>
      </c>
      <c r="E50" s="4"/>
      <c r="F50" s="145">
        <v>41820</v>
      </c>
      <c r="G50" s="59">
        <v>5</v>
      </c>
      <c r="H50" s="59">
        <v>25294</v>
      </c>
      <c r="I50" s="59">
        <v>25294</v>
      </c>
      <c r="J50" s="59">
        <v>0</v>
      </c>
    </row>
    <row r="51" spans="1:10" ht="12.75">
      <c r="A51">
        <f t="shared" si="0"/>
        <v>25</v>
      </c>
      <c r="B51" s="4" t="s">
        <v>20</v>
      </c>
      <c r="C51" s="4" t="s">
        <v>719</v>
      </c>
      <c r="D51" s="4">
        <v>101340033</v>
      </c>
      <c r="E51" s="4"/>
      <c r="F51" s="145">
        <v>41820</v>
      </c>
      <c r="G51" s="59">
        <v>5</v>
      </c>
      <c r="H51" s="59">
        <v>25294</v>
      </c>
      <c r="I51" s="59">
        <v>25294</v>
      </c>
      <c r="J51" s="59">
        <v>0</v>
      </c>
    </row>
    <row r="52" spans="1:10" ht="12.75">
      <c r="A52">
        <f t="shared" si="0"/>
        <v>26</v>
      </c>
      <c r="B52" s="4" t="s">
        <v>24</v>
      </c>
      <c r="C52" s="4" t="s">
        <v>719</v>
      </c>
      <c r="D52" s="4">
        <v>101340035</v>
      </c>
      <c r="E52" s="4"/>
      <c r="F52" s="145">
        <v>41881</v>
      </c>
      <c r="G52" s="59">
        <v>7</v>
      </c>
      <c r="H52" s="59">
        <v>16000</v>
      </c>
      <c r="I52" s="59">
        <v>16000</v>
      </c>
      <c r="J52" s="59">
        <v>0</v>
      </c>
    </row>
    <row r="53" spans="1:10" ht="12.75">
      <c r="A53">
        <f t="shared" si="0"/>
        <v>27</v>
      </c>
      <c r="B53" s="4" t="s">
        <v>24</v>
      </c>
      <c r="C53" s="4" t="s">
        <v>719</v>
      </c>
      <c r="D53" s="4">
        <v>101340036</v>
      </c>
      <c r="E53" s="4"/>
      <c r="F53" s="145">
        <v>41789</v>
      </c>
      <c r="G53" s="59">
        <v>7</v>
      </c>
      <c r="H53" s="59">
        <v>16000</v>
      </c>
      <c r="I53" s="59">
        <v>16000</v>
      </c>
      <c r="J53" s="59">
        <v>0</v>
      </c>
    </row>
    <row r="54" spans="1:10" ht="12.75">
      <c r="A54">
        <f t="shared" si="0"/>
        <v>28</v>
      </c>
      <c r="B54" s="4" t="s">
        <v>24</v>
      </c>
      <c r="C54" s="4" t="s">
        <v>719</v>
      </c>
      <c r="D54" s="4">
        <v>101340037</v>
      </c>
      <c r="E54" s="4"/>
      <c r="F54" s="146">
        <v>41151</v>
      </c>
      <c r="G54" s="59">
        <v>7</v>
      </c>
      <c r="H54" s="59">
        <v>16000</v>
      </c>
      <c r="I54" s="59">
        <v>16000</v>
      </c>
      <c r="J54" s="59">
        <v>0</v>
      </c>
    </row>
    <row r="55" spans="1:10" ht="12.75">
      <c r="A55">
        <f t="shared" si="0"/>
        <v>29</v>
      </c>
      <c r="B55" s="4" t="s">
        <v>24</v>
      </c>
      <c r="C55" s="4" t="s">
        <v>719</v>
      </c>
      <c r="D55" s="4">
        <v>101340038</v>
      </c>
      <c r="E55" s="4"/>
      <c r="F55" s="146">
        <v>41151</v>
      </c>
      <c r="G55" s="59">
        <v>7</v>
      </c>
      <c r="H55" s="59">
        <v>16000</v>
      </c>
      <c r="I55" s="59">
        <v>16000</v>
      </c>
      <c r="J55" s="59">
        <v>0</v>
      </c>
    </row>
    <row r="56" spans="1:10" ht="12.75">
      <c r="A56">
        <f t="shared" si="0"/>
        <v>30</v>
      </c>
      <c r="B56" s="4" t="s">
        <v>24</v>
      </c>
      <c r="C56" s="4" t="s">
        <v>719</v>
      </c>
      <c r="D56" s="4">
        <v>101340039</v>
      </c>
      <c r="E56" s="4"/>
      <c r="F56" s="146">
        <v>41090</v>
      </c>
      <c r="G56" s="59">
        <v>7</v>
      </c>
      <c r="H56" s="59">
        <v>15000</v>
      </c>
      <c r="I56" s="59">
        <v>15000</v>
      </c>
      <c r="J56" s="59">
        <v>0</v>
      </c>
    </row>
    <row r="57" spans="1:10" ht="12.75">
      <c r="A57">
        <f t="shared" si="0"/>
        <v>31</v>
      </c>
      <c r="B57" s="4" t="s">
        <v>24</v>
      </c>
      <c r="C57" s="4" t="s">
        <v>719</v>
      </c>
      <c r="D57" s="4">
        <v>101340040</v>
      </c>
      <c r="E57" s="4"/>
      <c r="F57" s="146">
        <v>41090</v>
      </c>
      <c r="G57" s="59">
        <v>7</v>
      </c>
      <c r="H57" s="59">
        <v>15000</v>
      </c>
      <c r="I57" s="59">
        <v>15000</v>
      </c>
      <c r="J57" s="59">
        <v>0</v>
      </c>
    </row>
    <row r="58" spans="1:10" ht="12.75">
      <c r="A58">
        <f t="shared" si="0"/>
        <v>32</v>
      </c>
      <c r="B58" s="4" t="s">
        <v>24</v>
      </c>
      <c r="C58" s="4" t="s">
        <v>719</v>
      </c>
      <c r="D58" s="4">
        <v>101340041</v>
      </c>
      <c r="E58" s="4"/>
      <c r="F58" s="146">
        <v>41090</v>
      </c>
      <c r="G58" s="59">
        <v>7</v>
      </c>
      <c r="H58" s="59">
        <v>15800</v>
      </c>
      <c r="I58" s="59">
        <v>15800</v>
      </c>
      <c r="J58" s="59">
        <v>0</v>
      </c>
    </row>
    <row r="59" spans="1:10" ht="12.75">
      <c r="A59">
        <f t="shared" si="0"/>
        <v>33</v>
      </c>
      <c r="B59" s="4" t="s">
        <v>24</v>
      </c>
      <c r="C59" s="4" t="s">
        <v>719</v>
      </c>
      <c r="D59" s="4">
        <v>101340042</v>
      </c>
      <c r="E59" s="4"/>
      <c r="F59" s="146">
        <v>40998</v>
      </c>
      <c r="G59" s="59">
        <v>7</v>
      </c>
      <c r="H59" s="59">
        <v>32000</v>
      </c>
      <c r="I59" s="59">
        <v>32000</v>
      </c>
      <c r="J59" s="59">
        <v>0</v>
      </c>
    </row>
    <row r="60" spans="1:10" ht="12.75">
      <c r="A60">
        <f t="shared" si="0"/>
        <v>34</v>
      </c>
      <c r="B60" s="4" t="s">
        <v>24</v>
      </c>
      <c r="C60" s="4" t="s">
        <v>719</v>
      </c>
      <c r="D60" s="4">
        <v>101340043</v>
      </c>
      <c r="E60" s="4"/>
      <c r="F60" s="146">
        <v>40998</v>
      </c>
      <c r="G60" s="59">
        <v>7</v>
      </c>
      <c r="H60" s="59">
        <v>20000</v>
      </c>
      <c r="I60" s="59">
        <v>20000</v>
      </c>
      <c r="J60" s="59">
        <v>0</v>
      </c>
    </row>
    <row r="61" spans="1:10" ht="12.75">
      <c r="A61">
        <f t="shared" si="0"/>
        <v>35</v>
      </c>
      <c r="B61" s="4" t="s">
        <v>24</v>
      </c>
      <c r="C61" s="4" t="s">
        <v>719</v>
      </c>
      <c r="D61" s="4">
        <v>101340044</v>
      </c>
      <c r="E61" s="4"/>
      <c r="F61" s="146">
        <v>40785</v>
      </c>
      <c r="G61" s="59">
        <v>7</v>
      </c>
      <c r="H61" s="59">
        <v>30600</v>
      </c>
      <c r="I61" s="59">
        <v>30600</v>
      </c>
      <c r="J61" s="59">
        <v>0</v>
      </c>
    </row>
    <row r="62" spans="1:10" ht="12.75">
      <c r="A62">
        <f t="shared" si="0"/>
        <v>36</v>
      </c>
      <c r="B62" s="4" t="s">
        <v>25</v>
      </c>
      <c r="C62" s="4" t="s">
        <v>719</v>
      </c>
      <c r="D62" s="4">
        <v>101340045</v>
      </c>
      <c r="E62" s="4"/>
      <c r="F62" s="145">
        <v>41485</v>
      </c>
      <c r="G62" s="59">
        <v>7</v>
      </c>
      <c r="H62" s="59">
        <v>32000</v>
      </c>
      <c r="I62" s="59">
        <v>32000</v>
      </c>
      <c r="J62" s="59">
        <v>0</v>
      </c>
    </row>
    <row r="63" spans="1:10" ht="12.75">
      <c r="A63">
        <f t="shared" si="0"/>
        <v>37</v>
      </c>
      <c r="B63" s="4" t="s">
        <v>26</v>
      </c>
      <c r="C63" s="4" t="s">
        <v>719</v>
      </c>
      <c r="D63" s="4">
        <v>101340046</v>
      </c>
      <c r="E63" s="4"/>
      <c r="F63" s="145">
        <v>40359</v>
      </c>
      <c r="G63" s="59">
        <v>7</v>
      </c>
      <c r="H63" s="59">
        <v>14600</v>
      </c>
      <c r="I63" s="59">
        <v>14600</v>
      </c>
      <c r="J63" s="59">
        <v>0</v>
      </c>
    </row>
    <row r="64" spans="1:10" ht="12.75">
      <c r="A64">
        <f t="shared" si="0"/>
        <v>38</v>
      </c>
      <c r="B64" s="4" t="s">
        <v>27</v>
      </c>
      <c r="C64" s="4" t="s">
        <v>719</v>
      </c>
      <c r="D64" s="4">
        <v>101340058</v>
      </c>
      <c r="E64" s="4"/>
      <c r="F64" s="145">
        <v>41638</v>
      </c>
      <c r="G64" s="59">
        <v>7</v>
      </c>
      <c r="H64" s="59">
        <v>45530</v>
      </c>
      <c r="I64" s="59">
        <v>32520</v>
      </c>
      <c r="J64" s="59">
        <f>H64-I64</f>
        <v>13010</v>
      </c>
    </row>
    <row r="65" spans="1:10" ht="12.75">
      <c r="A65">
        <f t="shared" si="0"/>
        <v>39</v>
      </c>
      <c r="B65" s="4" t="s">
        <v>28</v>
      </c>
      <c r="C65" s="4" t="s">
        <v>719</v>
      </c>
      <c r="D65" s="4">
        <v>101340059</v>
      </c>
      <c r="E65" s="4"/>
      <c r="F65" s="145">
        <v>41820</v>
      </c>
      <c r="G65" s="59">
        <v>5</v>
      </c>
      <c r="H65" s="59">
        <v>52128</v>
      </c>
      <c r="I65" s="59">
        <v>41700</v>
      </c>
      <c r="J65" s="59">
        <f>H65-I65</f>
        <v>10428</v>
      </c>
    </row>
    <row r="66" spans="1:10" ht="12.75">
      <c r="A66">
        <f t="shared" si="0"/>
        <v>40</v>
      </c>
      <c r="B66" s="4" t="s">
        <v>29</v>
      </c>
      <c r="C66" s="4" t="s">
        <v>719</v>
      </c>
      <c r="D66" s="4">
        <v>101340060</v>
      </c>
      <c r="E66" s="4"/>
      <c r="F66" s="145">
        <v>41820</v>
      </c>
      <c r="G66" s="59">
        <v>5</v>
      </c>
      <c r="H66" s="59">
        <v>44855</v>
      </c>
      <c r="I66" s="59">
        <v>44855</v>
      </c>
      <c r="J66" s="59">
        <f>H66-I66</f>
        <v>0</v>
      </c>
    </row>
    <row r="67" spans="1:10" ht="12.75">
      <c r="A67">
        <f t="shared" si="0"/>
        <v>41</v>
      </c>
      <c r="B67" s="4" t="s">
        <v>30</v>
      </c>
      <c r="C67" s="4" t="s">
        <v>719</v>
      </c>
      <c r="D67" s="4">
        <v>101340061</v>
      </c>
      <c r="E67" s="4"/>
      <c r="F67" s="145">
        <v>41973</v>
      </c>
      <c r="G67" s="59">
        <v>5</v>
      </c>
      <c r="H67" s="59">
        <v>6812</v>
      </c>
      <c r="I67" s="59">
        <v>6812</v>
      </c>
      <c r="J67" s="59">
        <v>0</v>
      </c>
    </row>
    <row r="68" spans="1:10" ht="12.75">
      <c r="A68">
        <f t="shared" si="0"/>
        <v>42</v>
      </c>
      <c r="B68" s="4" t="s">
        <v>31</v>
      </c>
      <c r="C68" s="4" t="s">
        <v>719</v>
      </c>
      <c r="D68" s="4">
        <v>101340064</v>
      </c>
      <c r="E68" s="4"/>
      <c r="F68" s="145">
        <v>41789</v>
      </c>
      <c r="G68" s="59">
        <v>5</v>
      </c>
      <c r="H68" s="59">
        <v>37514</v>
      </c>
      <c r="I68" s="59">
        <v>37514</v>
      </c>
      <c r="J68" s="59">
        <v>0</v>
      </c>
    </row>
    <row r="69" spans="1:10" ht="12.75">
      <c r="A69">
        <f t="shared" si="0"/>
        <v>43</v>
      </c>
      <c r="B69" s="4" t="s">
        <v>32</v>
      </c>
      <c r="C69" s="4" t="s">
        <v>719</v>
      </c>
      <c r="D69" s="4">
        <v>101340067</v>
      </c>
      <c r="E69" s="4"/>
      <c r="F69" s="145">
        <v>41728</v>
      </c>
      <c r="G69" s="59">
        <v>5</v>
      </c>
      <c r="H69" s="59">
        <v>33150</v>
      </c>
      <c r="I69" s="59">
        <v>33150</v>
      </c>
      <c r="J69" s="59">
        <v>0</v>
      </c>
    </row>
    <row r="70" spans="1:10" ht="12.75">
      <c r="A70">
        <f t="shared" si="0"/>
        <v>44</v>
      </c>
      <c r="B70" s="4" t="s">
        <v>32</v>
      </c>
      <c r="C70" s="4" t="s">
        <v>719</v>
      </c>
      <c r="D70" s="4">
        <v>101340068</v>
      </c>
      <c r="E70" s="4"/>
      <c r="F70" s="145">
        <v>41728</v>
      </c>
      <c r="G70" s="59">
        <v>5</v>
      </c>
      <c r="H70" s="59">
        <v>30679</v>
      </c>
      <c r="I70" s="59">
        <v>30679</v>
      </c>
      <c r="J70" s="59">
        <v>0</v>
      </c>
    </row>
    <row r="71" spans="1:10" ht="12.75">
      <c r="A71">
        <f t="shared" si="0"/>
        <v>45</v>
      </c>
      <c r="B71" s="4" t="s">
        <v>32</v>
      </c>
      <c r="C71" s="4" t="s">
        <v>719</v>
      </c>
      <c r="D71" s="4">
        <v>101340069</v>
      </c>
      <c r="E71" s="4"/>
      <c r="F71" s="145">
        <v>41973</v>
      </c>
      <c r="G71" s="59">
        <v>5</v>
      </c>
      <c r="H71" s="59">
        <v>25000</v>
      </c>
      <c r="I71" s="59">
        <v>25000</v>
      </c>
      <c r="J71" s="59">
        <v>0</v>
      </c>
    </row>
    <row r="72" spans="1:10" ht="12.75">
      <c r="A72">
        <f t="shared" si="0"/>
        <v>46</v>
      </c>
      <c r="B72" s="4" t="s">
        <v>33</v>
      </c>
      <c r="C72" s="4" t="s">
        <v>719</v>
      </c>
      <c r="D72" s="4">
        <v>101340076</v>
      </c>
      <c r="E72" s="4"/>
      <c r="F72" s="145">
        <v>41820</v>
      </c>
      <c r="G72" s="59">
        <v>5</v>
      </c>
      <c r="H72" s="59">
        <v>7634</v>
      </c>
      <c r="I72" s="59">
        <v>7634</v>
      </c>
      <c r="J72" s="59">
        <v>0</v>
      </c>
    </row>
    <row r="73" spans="1:10" ht="12.75">
      <c r="A73">
        <f t="shared" si="0"/>
        <v>47</v>
      </c>
      <c r="B73" s="4" t="s">
        <v>34</v>
      </c>
      <c r="C73" s="4" t="s">
        <v>719</v>
      </c>
      <c r="D73" s="4">
        <v>101340077</v>
      </c>
      <c r="E73" s="4"/>
      <c r="F73" s="145">
        <v>42003</v>
      </c>
      <c r="G73" s="59">
        <v>5</v>
      </c>
      <c r="H73" s="59">
        <v>20000</v>
      </c>
      <c r="I73" s="59">
        <v>20000</v>
      </c>
      <c r="J73" s="59">
        <v>0</v>
      </c>
    </row>
    <row r="74" spans="1:10" ht="12.75">
      <c r="A74">
        <f t="shared" si="0"/>
        <v>48</v>
      </c>
      <c r="B74" s="4" t="s">
        <v>35</v>
      </c>
      <c r="C74" s="4" t="s">
        <v>719</v>
      </c>
      <c r="D74" s="4">
        <v>101340078</v>
      </c>
      <c r="E74" s="4"/>
      <c r="F74" s="145">
        <v>40697</v>
      </c>
      <c r="G74" s="59">
        <v>7</v>
      </c>
      <c r="H74" s="59">
        <v>28500</v>
      </c>
      <c r="I74" s="59">
        <v>28500</v>
      </c>
      <c r="J74" s="59">
        <v>0</v>
      </c>
    </row>
    <row r="75" spans="1:10" ht="12.75">
      <c r="A75">
        <f t="shared" si="0"/>
        <v>49</v>
      </c>
      <c r="B75" s="4" t="s">
        <v>36</v>
      </c>
      <c r="C75" s="4" t="s">
        <v>719</v>
      </c>
      <c r="D75" s="4">
        <v>101340079</v>
      </c>
      <c r="E75" s="4"/>
      <c r="F75" s="145">
        <v>41333</v>
      </c>
      <c r="G75" s="59">
        <v>7</v>
      </c>
      <c r="H75" s="59">
        <v>20000</v>
      </c>
      <c r="I75" s="59">
        <v>20000</v>
      </c>
      <c r="J75" s="59">
        <v>0</v>
      </c>
    </row>
    <row r="76" spans="1:10" ht="12.75">
      <c r="A76">
        <f t="shared" si="0"/>
        <v>50</v>
      </c>
      <c r="B76" s="4" t="s">
        <v>37</v>
      </c>
      <c r="C76" s="4" t="s">
        <v>719</v>
      </c>
      <c r="D76" s="4">
        <v>101340080</v>
      </c>
      <c r="E76" s="4"/>
      <c r="F76" s="145">
        <v>41363</v>
      </c>
      <c r="G76" s="59">
        <v>7</v>
      </c>
      <c r="H76" s="59">
        <v>13700</v>
      </c>
      <c r="I76" s="59">
        <v>13700</v>
      </c>
      <c r="J76" s="59">
        <v>0</v>
      </c>
    </row>
    <row r="77" spans="1:10" ht="12.75">
      <c r="A77">
        <f t="shared" si="0"/>
        <v>51</v>
      </c>
      <c r="B77" s="4" t="s">
        <v>38</v>
      </c>
      <c r="C77" s="4" t="s">
        <v>719</v>
      </c>
      <c r="D77" s="4">
        <v>101340081</v>
      </c>
      <c r="E77" s="4"/>
      <c r="F77" s="145">
        <v>41424</v>
      </c>
      <c r="G77" s="59">
        <v>7</v>
      </c>
      <c r="H77" s="59">
        <v>10500</v>
      </c>
      <c r="I77" s="59">
        <v>10500</v>
      </c>
      <c r="J77" s="59">
        <v>0</v>
      </c>
    </row>
    <row r="78" spans="1:10" ht="12.75">
      <c r="A78">
        <f t="shared" si="0"/>
        <v>52</v>
      </c>
      <c r="B78" s="4" t="s">
        <v>39</v>
      </c>
      <c r="C78" s="4" t="s">
        <v>719</v>
      </c>
      <c r="D78" s="4">
        <v>101340082</v>
      </c>
      <c r="E78" s="4"/>
      <c r="F78" s="145">
        <v>41912</v>
      </c>
      <c r="G78" s="59">
        <v>7</v>
      </c>
      <c r="H78" s="59">
        <v>9450</v>
      </c>
      <c r="I78" s="59">
        <v>9450</v>
      </c>
      <c r="J78" s="59">
        <v>0</v>
      </c>
    </row>
    <row r="79" spans="1:10" ht="12.75">
      <c r="A79">
        <f t="shared" si="0"/>
        <v>53</v>
      </c>
      <c r="B79" s="4" t="s">
        <v>40</v>
      </c>
      <c r="C79" s="4" t="s">
        <v>719</v>
      </c>
      <c r="D79" s="4">
        <v>101340083</v>
      </c>
      <c r="E79" s="4"/>
      <c r="F79" s="145">
        <v>41942</v>
      </c>
      <c r="G79" s="59">
        <v>7</v>
      </c>
      <c r="H79" s="59">
        <v>9500</v>
      </c>
      <c r="I79" s="59">
        <v>9500</v>
      </c>
      <c r="J79" s="59">
        <v>0</v>
      </c>
    </row>
    <row r="80" spans="1:10" ht="12.75">
      <c r="A80">
        <f t="shared" si="0"/>
        <v>54</v>
      </c>
      <c r="B80" s="4" t="s">
        <v>41</v>
      </c>
      <c r="C80" s="4" t="s">
        <v>719</v>
      </c>
      <c r="D80" s="4">
        <v>101340084</v>
      </c>
      <c r="E80" s="4"/>
      <c r="F80" s="145">
        <v>41394</v>
      </c>
      <c r="G80" s="59">
        <v>7</v>
      </c>
      <c r="H80" s="59">
        <v>4200</v>
      </c>
      <c r="I80" s="59">
        <v>4200</v>
      </c>
      <c r="J80" s="59">
        <v>0</v>
      </c>
    </row>
    <row r="81" spans="1:10" ht="12.75">
      <c r="A81">
        <f t="shared" si="0"/>
        <v>55</v>
      </c>
      <c r="B81" s="4" t="s">
        <v>41</v>
      </c>
      <c r="C81" s="4" t="s">
        <v>719</v>
      </c>
      <c r="D81" s="4">
        <v>101340085</v>
      </c>
      <c r="E81" s="4"/>
      <c r="F81" s="145">
        <v>41394</v>
      </c>
      <c r="G81" s="59">
        <v>7</v>
      </c>
      <c r="H81" s="59">
        <v>4200</v>
      </c>
      <c r="I81" s="59">
        <v>4200</v>
      </c>
      <c r="J81" s="59">
        <v>0</v>
      </c>
    </row>
    <row r="82" spans="1:10" ht="12.75">
      <c r="A82">
        <f t="shared" si="0"/>
        <v>56</v>
      </c>
      <c r="B82" s="4" t="s">
        <v>41</v>
      </c>
      <c r="C82" s="4" t="s">
        <v>719</v>
      </c>
      <c r="D82" s="4">
        <v>101340086</v>
      </c>
      <c r="E82" s="4"/>
      <c r="F82" s="145">
        <v>41394</v>
      </c>
      <c r="G82" s="59">
        <v>7</v>
      </c>
      <c r="H82" s="59">
        <v>4200</v>
      </c>
      <c r="I82" s="59">
        <v>4200</v>
      </c>
      <c r="J82" s="59">
        <v>0</v>
      </c>
    </row>
    <row r="83" spans="1:10" ht="12.75">
      <c r="A83">
        <f t="shared" si="0"/>
        <v>57</v>
      </c>
      <c r="B83" s="4" t="s">
        <v>41</v>
      </c>
      <c r="C83" s="4" t="s">
        <v>719</v>
      </c>
      <c r="D83" s="4">
        <v>101340087</v>
      </c>
      <c r="E83" s="4"/>
      <c r="F83" s="145">
        <v>41394</v>
      </c>
      <c r="G83" s="59">
        <v>7</v>
      </c>
      <c r="H83" s="59">
        <v>4200</v>
      </c>
      <c r="I83" s="59">
        <v>4200</v>
      </c>
      <c r="J83" s="59">
        <v>0</v>
      </c>
    </row>
    <row r="84" spans="1:10" ht="12.75">
      <c r="A84">
        <f t="shared" si="0"/>
        <v>58</v>
      </c>
      <c r="B84" s="4" t="s">
        <v>42</v>
      </c>
      <c r="C84" s="4" t="s">
        <v>719</v>
      </c>
      <c r="D84" s="4">
        <v>101340088</v>
      </c>
      <c r="E84" s="4"/>
      <c r="F84" s="145">
        <v>41394</v>
      </c>
      <c r="G84" s="59">
        <v>7</v>
      </c>
      <c r="H84" s="59">
        <v>4000</v>
      </c>
      <c r="I84" s="59">
        <v>4000</v>
      </c>
      <c r="J84" s="59">
        <v>0</v>
      </c>
    </row>
    <row r="85" spans="1:10" ht="12.75">
      <c r="A85">
        <f t="shared" si="0"/>
        <v>59</v>
      </c>
      <c r="B85" s="4" t="s">
        <v>42</v>
      </c>
      <c r="C85" s="4" t="s">
        <v>719</v>
      </c>
      <c r="D85" s="4">
        <v>101340089</v>
      </c>
      <c r="E85" s="4"/>
      <c r="F85" s="145">
        <v>41394</v>
      </c>
      <c r="G85" s="59">
        <v>7</v>
      </c>
      <c r="H85" s="59">
        <v>4000</v>
      </c>
      <c r="I85" s="59">
        <v>4000</v>
      </c>
      <c r="J85" s="59">
        <v>0</v>
      </c>
    </row>
    <row r="86" spans="1:10" ht="12.75">
      <c r="A86">
        <f t="shared" si="0"/>
        <v>60</v>
      </c>
      <c r="B86" s="4" t="s">
        <v>42</v>
      </c>
      <c r="C86" s="4" t="s">
        <v>719</v>
      </c>
      <c r="D86" s="4">
        <v>101340090</v>
      </c>
      <c r="E86" s="4"/>
      <c r="F86" s="145">
        <v>41394</v>
      </c>
      <c r="G86" s="59">
        <v>7</v>
      </c>
      <c r="H86" s="59">
        <v>4000</v>
      </c>
      <c r="I86" s="59">
        <v>4000</v>
      </c>
      <c r="J86" s="59">
        <v>0</v>
      </c>
    </row>
    <row r="87" spans="1:10" ht="12.75">
      <c r="A87">
        <f t="shared" si="0"/>
        <v>61</v>
      </c>
      <c r="B87" s="4" t="s">
        <v>42</v>
      </c>
      <c r="C87" s="4" t="s">
        <v>719</v>
      </c>
      <c r="D87" s="4">
        <v>101340091</v>
      </c>
      <c r="E87" s="4"/>
      <c r="F87" s="145">
        <v>41394</v>
      </c>
      <c r="G87" s="59">
        <v>7</v>
      </c>
      <c r="H87" s="59">
        <v>4000</v>
      </c>
      <c r="I87" s="59">
        <v>4000</v>
      </c>
      <c r="J87" s="59">
        <v>0</v>
      </c>
    </row>
    <row r="88" spans="1:10" ht="12.75">
      <c r="A88">
        <f t="shared" si="0"/>
        <v>62</v>
      </c>
      <c r="B88" s="4" t="s">
        <v>1492</v>
      </c>
      <c r="C88" s="4" t="s">
        <v>719</v>
      </c>
      <c r="D88" s="4">
        <f>D87+1</f>
        <v>101340092</v>
      </c>
      <c r="E88" s="4"/>
      <c r="F88" s="147">
        <v>42401</v>
      </c>
      <c r="G88" s="59">
        <v>5</v>
      </c>
      <c r="H88" s="59">
        <v>32500</v>
      </c>
      <c r="I88" s="59">
        <v>32500</v>
      </c>
      <c r="J88" s="59"/>
    </row>
    <row r="89" spans="1:10" ht="12.75">
      <c r="A89">
        <f t="shared" si="0"/>
        <v>63</v>
      </c>
      <c r="B89" s="4" t="s">
        <v>1493</v>
      </c>
      <c r="C89" s="4" t="s">
        <v>719</v>
      </c>
      <c r="D89" s="4">
        <f aca="true" t="shared" si="1" ref="D89:D140">D88+1</f>
        <v>101340093</v>
      </c>
      <c r="E89" s="4"/>
      <c r="F89" s="147">
        <v>42401</v>
      </c>
      <c r="G89" s="59">
        <v>5</v>
      </c>
      <c r="H89" s="59">
        <v>10150</v>
      </c>
      <c r="I89" s="59">
        <v>10150</v>
      </c>
      <c r="J89" s="59"/>
    </row>
    <row r="90" spans="1:10" ht="12.75">
      <c r="A90">
        <f t="shared" si="0"/>
        <v>64</v>
      </c>
      <c r="B90" s="4" t="s">
        <v>1492</v>
      </c>
      <c r="C90" s="4" t="s">
        <v>719</v>
      </c>
      <c r="D90" s="4">
        <f t="shared" si="1"/>
        <v>101340094</v>
      </c>
      <c r="E90" s="4"/>
      <c r="F90" s="147">
        <v>42430</v>
      </c>
      <c r="G90" s="59">
        <v>5</v>
      </c>
      <c r="H90" s="59">
        <v>30290</v>
      </c>
      <c r="I90" s="59">
        <v>30290</v>
      </c>
      <c r="J90" s="59"/>
    </row>
    <row r="91" spans="1:10" ht="12.75">
      <c r="A91">
        <f t="shared" si="0"/>
        <v>65</v>
      </c>
      <c r="B91" s="4" t="s">
        <v>1492</v>
      </c>
      <c r="C91" s="4" t="s">
        <v>719</v>
      </c>
      <c r="D91" s="4">
        <f t="shared" si="1"/>
        <v>101340095</v>
      </c>
      <c r="E91" s="4"/>
      <c r="F91" s="147">
        <v>42430</v>
      </c>
      <c r="G91" s="59">
        <v>5</v>
      </c>
      <c r="H91" s="59">
        <v>33290</v>
      </c>
      <c r="I91" s="59">
        <v>33290</v>
      </c>
      <c r="J91" s="59"/>
    </row>
    <row r="92" spans="1:10" ht="12.75">
      <c r="A92">
        <f t="shared" si="0"/>
        <v>66</v>
      </c>
      <c r="B92" s="4" t="s">
        <v>1492</v>
      </c>
      <c r="C92" s="4" t="s">
        <v>719</v>
      </c>
      <c r="D92" s="4">
        <f t="shared" si="1"/>
        <v>101340096</v>
      </c>
      <c r="E92" s="4"/>
      <c r="F92" s="147">
        <v>42430</v>
      </c>
      <c r="G92" s="59">
        <v>5</v>
      </c>
      <c r="H92" s="59">
        <v>33290</v>
      </c>
      <c r="I92" s="59">
        <v>33290</v>
      </c>
      <c r="J92" s="59"/>
    </row>
    <row r="93" spans="1:10" ht="12.75">
      <c r="A93">
        <f aca="true" t="shared" si="2" ref="A93:A140">A92+1</f>
        <v>67</v>
      </c>
      <c r="B93" s="4" t="s">
        <v>1492</v>
      </c>
      <c r="C93" s="4" t="s">
        <v>719</v>
      </c>
      <c r="D93" s="4">
        <f t="shared" si="1"/>
        <v>101340097</v>
      </c>
      <c r="E93" s="4"/>
      <c r="F93" s="147">
        <v>42430</v>
      </c>
      <c r="G93" s="59">
        <v>5</v>
      </c>
      <c r="H93" s="59">
        <v>33290</v>
      </c>
      <c r="I93" s="59">
        <v>33290</v>
      </c>
      <c r="J93" s="59"/>
    </row>
    <row r="94" spans="1:10" ht="12.75">
      <c r="A94">
        <f t="shared" si="2"/>
        <v>68</v>
      </c>
      <c r="B94" s="4" t="s">
        <v>1492</v>
      </c>
      <c r="C94" s="4" t="s">
        <v>719</v>
      </c>
      <c r="D94" s="4">
        <f t="shared" si="1"/>
        <v>101340098</v>
      </c>
      <c r="E94" s="4"/>
      <c r="F94" s="147">
        <v>42430</v>
      </c>
      <c r="G94" s="59">
        <v>5</v>
      </c>
      <c r="H94" s="59">
        <v>34410</v>
      </c>
      <c r="I94" s="59">
        <v>34410</v>
      </c>
      <c r="J94" s="59"/>
    </row>
    <row r="95" spans="1:10" ht="12.75">
      <c r="A95">
        <f t="shared" si="2"/>
        <v>69</v>
      </c>
      <c r="B95" s="4" t="s">
        <v>1494</v>
      </c>
      <c r="C95" s="4" t="s">
        <v>719</v>
      </c>
      <c r="D95" s="4">
        <f t="shared" si="1"/>
        <v>101340099</v>
      </c>
      <c r="E95" s="4"/>
      <c r="F95" s="147">
        <v>42430</v>
      </c>
      <c r="G95" s="59">
        <v>5</v>
      </c>
      <c r="H95" s="59">
        <v>44238</v>
      </c>
      <c r="I95" s="59">
        <v>44238</v>
      </c>
      <c r="J95" s="59"/>
    </row>
    <row r="96" spans="1:10" ht="12.75">
      <c r="A96">
        <f t="shared" si="2"/>
        <v>70</v>
      </c>
      <c r="B96" s="4" t="s">
        <v>1492</v>
      </c>
      <c r="C96" s="4" t="s">
        <v>719</v>
      </c>
      <c r="D96" s="4">
        <f t="shared" si="1"/>
        <v>101340100</v>
      </c>
      <c r="E96" s="4"/>
      <c r="F96" s="147">
        <v>42461</v>
      </c>
      <c r="G96" s="59">
        <v>5</v>
      </c>
      <c r="H96" s="59">
        <v>35304</v>
      </c>
      <c r="I96" s="59">
        <v>35304</v>
      </c>
      <c r="J96" s="59"/>
    </row>
    <row r="97" spans="1:10" ht="12.75">
      <c r="A97">
        <f t="shared" si="2"/>
        <v>71</v>
      </c>
      <c r="B97" s="4" t="s">
        <v>1495</v>
      </c>
      <c r="C97" s="4" t="s">
        <v>719</v>
      </c>
      <c r="D97" s="4">
        <f t="shared" si="1"/>
        <v>101340101</v>
      </c>
      <c r="E97" s="4"/>
      <c r="F97" s="147">
        <v>42583</v>
      </c>
      <c r="G97" s="59">
        <v>5</v>
      </c>
      <c r="H97" s="59">
        <v>35000</v>
      </c>
      <c r="I97" s="59">
        <v>35000</v>
      </c>
      <c r="J97" s="59"/>
    </row>
    <row r="98" spans="1:10" ht="12.75">
      <c r="A98">
        <f t="shared" si="2"/>
        <v>72</v>
      </c>
      <c r="B98" s="4" t="s">
        <v>1496</v>
      </c>
      <c r="C98" s="4" t="s">
        <v>719</v>
      </c>
      <c r="D98" s="4">
        <f t="shared" si="1"/>
        <v>101340102</v>
      </c>
      <c r="E98" s="4"/>
      <c r="F98" s="147">
        <v>42583</v>
      </c>
      <c r="G98" s="59">
        <v>5</v>
      </c>
      <c r="H98" s="59">
        <v>4810</v>
      </c>
      <c r="I98" s="59">
        <v>4810</v>
      </c>
      <c r="J98" s="59"/>
    </row>
    <row r="99" spans="1:10" ht="12.75">
      <c r="A99">
        <f t="shared" si="2"/>
        <v>73</v>
      </c>
      <c r="B99" s="4" t="s">
        <v>1495</v>
      </c>
      <c r="C99" s="4" t="s">
        <v>719</v>
      </c>
      <c r="D99" s="4">
        <f t="shared" si="1"/>
        <v>101340103</v>
      </c>
      <c r="E99" s="4"/>
      <c r="F99" s="147">
        <v>42583</v>
      </c>
      <c r="G99" s="59">
        <v>5</v>
      </c>
      <c r="H99" s="59">
        <v>18000</v>
      </c>
      <c r="I99" s="59">
        <v>18000</v>
      </c>
      <c r="J99" s="59"/>
    </row>
    <row r="100" spans="1:10" ht="12.75">
      <c r="A100">
        <f t="shared" si="2"/>
        <v>74</v>
      </c>
      <c r="B100" s="4" t="s">
        <v>1493</v>
      </c>
      <c r="C100" s="4" t="s">
        <v>719</v>
      </c>
      <c r="D100" s="4">
        <f t="shared" si="1"/>
        <v>101340104</v>
      </c>
      <c r="E100" s="4"/>
      <c r="F100" s="147">
        <v>42583</v>
      </c>
      <c r="G100" s="59">
        <v>5</v>
      </c>
      <c r="H100" s="59">
        <v>11250</v>
      </c>
      <c r="I100" s="59">
        <v>11250</v>
      </c>
      <c r="J100" s="59"/>
    </row>
    <row r="101" spans="1:10" ht="12.75">
      <c r="A101">
        <f t="shared" si="2"/>
        <v>75</v>
      </c>
      <c r="B101" s="4" t="s">
        <v>1497</v>
      </c>
      <c r="C101" s="4" t="s">
        <v>719</v>
      </c>
      <c r="D101" s="4">
        <f t="shared" si="1"/>
        <v>101340105</v>
      </c>
      <c r="E101" s="4"/>
      <c r="F101" s="147">
        <v>42583</v>
      </c>
      <c r="G101" s="59">
        <v>5</v>
      </c>
      <c r="H101" s="59">
        <v>8900</v>
      </c>
      <c r="I101" s="59">
        <v>8900</v>
      </c>
      <c r="J101" s="59"/>
    </row>
    <row r="102" spans="1:10" ht="12.75">
      <c r="A102">
        <f t="shared" si="2"/>
        <v>76</v>
      </c>
      <c r="B102" s="4" t="s">
        <v>1493</v>
      </c>
      <c r="C102" s="4" t="s">
        <v>719</v>
      </c>
      <c r="D102" s="4">
        <f t="shared" si="1"/>
        <v>101340106</v>
      </c>
      <c r="E102" s="4"/>
      <c r="F102" s="147">
        <v>42614</v>
      </c>
      <c r="G102" s="59">
        <v>5</v>
      </c>
      <c r="H102" s="59">
        <v>12960</v>
      </c>
      <c r="I102" s="59">
        <v>12960</v>
      </c>
      <c r="J102" s="59"/>
    </row>
    <row r="103" spans="1:10" ht="12.75">
      <c r="A103">
        <f t="shared" si="2"/>
        <v>77</v>
      </c>
      <c r="B103" s="4" t="s">
        <v>1492</v>
      </c>
      <c r="C103" s="4" t="s">
        <v>719</v>
      </c>
      <c r="D103" s="4">
        <f t="shared" si="1"/>
        <v>101340107</v>
      </c>
      <c r="E103" s="4"/>
      <c r="F103" s="147">
        <v>42614</v>
      </c>
      <c r="G103" s="59">
        <v>5</v>
      </c>
      <c r="H103" s="59">
        <v>76706</v>
      </c>
      <c r="I103" s="59">
        <v>76706</v>
      </c>
      <c r="J103" s="59"/>
    </row>
    <row r="104" spans="1:10" ht="12.75">
      <c r="A104">
        <f t="shared" si="2"/>
        <v>78</v>
      </c>
      <c r="B104" s="4" t="s">
        <v>1497</v>
      </c>
      <c r="C104" s="4" t="s">
        <v>719</v>
      </c>
      <c r="D104" s="4">
        <f t="shared" si="1"/>
        <v>101340108</v>
      </c>
      <c r="E104" s="4"/>
      <c r="F104" s="147">
        <v>42644</v>
      </c>
      <c r="G104" s="59">
        <v>5</v>
      </c>
      <c r="H104" s="59">
        <v>9554</v>
      </c>
      <c r="I104" s="59">
        <v>9554</v>
      </c>
      <c r="J104" s="59"/>
    </row>
    <row r="105" spans="1:10" ht="12.75">
      <c r="A105">
        <f t="shared" si="2"/>
        <v>79</v>
      </c>
      <c r="B105" s="4" t="s">
        <v>1493</v>
      </c>
      <c r="C105" s="4" t="s">
        <v>719</v>
      </c>
      <c r="D105" s="4">
        <f t="shared" si="1"/>
        <v>101340109</v>
      </c>
      <c r="E105" s="4"/>
      <c r="F105" s="147">
        <v>42675</v>
      </c>
      <c r="G105" s="59">
        <v>5</v>
      </c>
      <c r="H105" s="59">
        <v>11050</v>
      </c>
      <c r="I105" s="59">
        <v>11050</v>
      </c>
      <c r="J105" s="59"/>
    </row>
    <row r="106" spans="1:10" ht="12.75">
      <c r="A106">
        <f t="shared" si="2"/>
        <v>80</v>
      </c>
      <c r="B106" s="4" t="s">
        <v>1493</v>
      </c>
      <c r="C106" s="4" t="s">
        <v>719</v>
      </c>
      <c r="D106" s="4">
        <f t="shared" si="1"/>
        <v>101340110</v>
      </c>
      <c r="E106" s="4"/>
      <c r="F106" s="147">
        <v>42675</v>
      </c>
      <c r="G106" s="59">
        <v>5</v>
      </c>
      <c r="H106" s="59">
        <v>11766</v>
      </c>
      <c r="I106" s="59">
        <v>11766</v>
      </c>
      <c r="J106" s="59"/>
    </row>
    <row r="107" spans="1:10" ht="12.75">
      <c r="A107">
        <f t="shared" si="2"/>
        <v>81</v>
      </c>
      <c r="B107" s="142" t="s">
        <v>1498</v>
      </c>
      <c r="C107" s="4" t="s">
        <v>719</v>
      </c>
      <c r="D107" s="4">
        <f t="shared" si="1"/>
        <v>101340111</v>
      </c>
      <c r="E107" s="4"/>
      <c r="F107" s="147">
        <v>42795</v>
      </c>
      <c r="G107" s="59">
        <v>5</v>
      </c>
      <c r="H107" s="148">
        <v>35000</v>
      </c>
      <c r="I107" s="148">
        <v>35000</v>
      </c>
      <c r="J107" s="59"/>
    </row>
    <row r="108" spans="1:10" ht="12.75">
      <c r="A108">
        <f t="shared" si="2"/>
        <v>82</v>
      </c>
      <c r="B108" s="142" t="s">
        <v>1499</v>
      </c>
      <c r="C108" s="4" t="s">
        <v>719</v>
      </c>
      <c r="D108" s="4">
        <f t="shared" si="1"/>
        <v>101340112</v>
      </c>
      <c r="E108" s="4"/>
      <c r="F108" s="147">
        <v>42795</v>
      </c>
      <c r="G108" s="59">
        <v>5</v>
      </c>
      <c r="H108" s="148">
        <v>49940</v>
      </c>
      <c r="I108" s="148">
        <v>49940</v>
      </c>
      <c r="J108" s="59"/>
    </row>
    <row r="109" spans="1:10" ht="12.75">
      <c r="A109">
        <f t="shared" si="2"/>
        <v>83</v>
      </c>
      <c r="B109" s="142" t="s">
        <v>1499</v>
      </c>
      <c r="C109" s="4" t="s">
        <v>719</v>
      </c>
      <c r="D109" s="4">
        <f t="shared" si="1"/>
        <v>101340113</v>
      </c>
      <c r="E109" s="4"/>
      <c r="F109" s="147">
        <v>42795</v>
      </c>
      <c r="G109" s="59">
        <v>5</v>
      </c>
      <c r="H109" s="148">
        <v>49940</v>
      </c>
      <c r="I109" s="148">
        <v>49940</v>
      </c>
      <c r="J109" s="59"/>
    </row>
    <row r="110" spans="1:10" ht="12.75">
      <c r="A110">
        <f t="shared" si="2"/>
        <v>84</v>
      </c>
      <c r="B110" s="142" t="s">
        <v>1500</v>
      </c>
      <c r="C110" s="4" t="s">
        <v>719</v>
      </c>
      <c r="D110" s="4">
        <f t="shared" si="1"/>
        <v>101340114</v>
      </c>
      <c r="E110" s="4"/>
      <c r="F110" s="147">
        <v>42795</v>
      </c>
      <c r="G110" s="59">
        <v>5</v>
      </c>
      <c r="H110" s="148">
        <v>19231</v>
      </c>
      <c r="I110" s="148">
        <v>19231</v>
      </c>
      <c r="J110" s="59"/>
    </row>
    <row r="111" spans="1:10" ht="12.75">
      <c r="A111">
        <f t="shared" si="2"/>
        <v>85</v>
      </c>
      <c r="B111" s="142" t="s">
        <v>1501</v>
      </c>
      <c r="C111" s="4" t="s">
        <v>719</v>
      </c>
      <c r="D111" s="4">
        <f t="shared" si="1"/>
        <v>101340115</v>
      </c>
      <c r="E111" s="4"/>
      <c r="F111" s="147">
        <v>42795</v>
      </c>
      <c r="G111" s="59">
        <v>5</v>
      </c>
      <c r="H111" s="148">
        <v>9230</v>
      </c>
      <c r="I111" s="148">
        <v>9230</v>
      </c>
      <c r="J111" s="59"/>
    </row>
    <row r="112" spans="1:10" ht="12.75">
      <c r="A112">
        <f t="shared" si="2"/>
        <v>86</v>
      </c>
      <c r="B112" s="142" t="s">
        <v>1502</v>
      </c>
      <c r="C112" s="4" t="s">
        <v>719</v>
      </c>
      <c r="D112" s="4">
        <f t="shared" si="1"/>
        <v>101340116</v>
      </c>
      <c r="E112" s="4"/>
      <c r="F112" s="147">
        <v>42795</v>
      </c>
      <c r="G112" s="59">
        <v>5</v>
      </c>
      <c r="H112" s="148">
        <v>6351</v>
      </c>
      <c r="I112" s="148">
        <v>6351</v>
      </c>
      <c r="J112" s="59"/>
    </row>
    <row r="113" spans="1:10" ht="12.75">
      <c r="A113">
        <f t="shared" si="2"/>
        <v>87</v>
      </c>
      <c r="B113" s="142" t="s">
        <v>1499</v>
      </c>
      <c r="C113" s="4" t="s">
        <v>719</v>
      </c>
      <c r="D113" s="4">
        <f t="shared" si="1"/>
        <v>101340117</v>
      </c>
      <c r="E113" s="4"/>
      <c r="F113" s="147">
        <v>42826</v>
      </c>
      <c r="G113" s="59">
        <v>5</v>
      </c>
      <c r="H113" s="148">
        <v>39330</v>
      </c>
      <c r="I113" s="148">
        <v>39330</v>
      </c>
      <c r="J113" s="59"/>
    </row>
    <row r="114" spans="1:10" ht="12.75">
      <c r="A114">
        <f t="shared" si="2"/>
        <v>88</v>
      </c>
      <c r="B114" s="142" t="s">
        <v>1503</v>
      </c>
      <c r="C114" s="4" t="s">
        <v>719</v>
      </c>
      <c r="D114" s="4">
        <f t="shared" si="1"/>
        <v>101340118</v>
      </c>
      <c r="E114" s="4"/>
      <c r="F114" s="147">
        <v>42826</v>
      </c>
      <c r="G114" s="59">
        <v>5</v>
      </c>
      <c r="H114" s="148">
        <v>31000</v>
      </c>
      <c r="I114" s="148">
        <v>31000</v>
      </c>
      <c r="J114" s="59"/>
    </row>
    <row r="115" spans="1:10" ht="12.75">
      <c r="A115">
        <f t="shared" si="2"/>
        <v>89</v>
      </c>
      <c r="B115" s="142" t="s">
        <v>1504</v>
      </c>
      <c r="C115" s="4" t="s">
        <v>719</v>
      </c>
      <c r="D115" s="4">
        <f t="shared" si="1"/>
        <v>101340119</v>
      </c>
      <c r="E115" s="4"/>
      <c r="F115" s="147">
        <v>42826</v>
      </c>
      <c r="G115" s="59">
        <v>5</v>
      </c>
      <c r="H115" s="148">
        <v>21950</v>
      </c>
      <c r="I115" s="148">
        <v>21950</v>
      </c>
      <c r="J115" s="59"/>
    </row>
    <row r="116" spans="1:10" ht="12.75">
      <c r="A116">
        <f t="shared" si="2"/>
        <v>90</v>
      </c>
      <c r="B116" s="142" t="s">
        <v>1505</v>
      </c>
      <c r="C116" s="4" t="s">
        <v>719</v>
      </c>
      <c r="D116" s="4">
        <f t="shared" si="1"/>
        <v>101340120</v>
      </c>
      <c r="E116" s="4"/>
      <c r="F116" s="147">
        <v>42826</v>
      </c>
      <c r="G116" s="59">
        <v>5</v>
      </c>
      <c r="H116" s="149">
        <v>34056</v>
      </c>
      <c r="I116" s="149">
        <v>34056</v>
      </c>
      <c r="J116" s="59"/>
    </row>
    <row r="117" spans="1:10" ht="12.75">
      <c r="A117">
        <f t="shared" si="2"/>
        <v>91</v>
      </c>
      <c r="B117" s="142" t="s">
        <v>1506</v>
      </c>
      <c r="C117" s="4" t="s">
        <v>719</v>
      </c>
      <c r="D117" s="4">
        <f t="shared" si="1"/>
        <v>101340121</v>
      </c>
      <c r="E117" s="4"/>
      <c r="F117" s="147">
        <v>42826</v>
      </c>
      <c r="G117" s="59">
        <v>5</v>
      </c>
      <c r="H117" s="148">
        <v>9230</v>
      </c>
      <c r="I117" s="148">
        <v>9230</v>
      </c>
      <c r="J117" s="59"/>
    </row>
    <row r="118" spans="1:10" ht="12.75">
      <c r="A118">
        <f t="shared" si="2"/>
        <v>92</v>
      </c>
      <c r="B118" s="142" t="s">
        <v>1507</v>
      </c>
      <c r="C118" s="4" t="s">
        <v>719</v>
      </c>
      <c r="D118" s="4">
        <f t="shared" si="1"/>
        <v>101340122</v>
      </c>
      <c r="E118" s="4"/>
      <c r="F118" s="147">
        <v>42826</v>
      </c>
      <c r="G118" s="59">
        <v>5</v>
      </c>
      <c r="H118" s="148">
        <v>8100</v>
      </c>
      <c r="I118" s="148">
        <v>8100</v>
      </c>
      <c r="J118" s="59"/>
    </row>
    <row r="119" spans="1:10" ht="12.75">
      <c r="A119">
        <f t="shared" si="2"/>
        <v>93</v>
      </c>
      <c r="B119" s="142" t="s">
        <v>1503</v>
      </c>
      <c r="C119" s="4" t="s">
        <v>719</v>
      </c>
      <c r="D119" s="4">
        <f t="shared" si="1"/>
        <v>101340123</v>
      </c>
      <c r="E119" s="4"/>
      <c r="F119" s="147">
        <v>42826</v>
      </c>
      <c r="G119" s="59">
        <v>5</v>
      </c>
      <c r="H119" s="148">
        <v>27600</v>
      </c>
      <c r="I119" s="148">
        <v>27600</v>
      </c>
      <c r="J119" s="59"/>
    </row>
    <row r="120" spans="1:10" ht="12.75">
      <c r="A120">
        <f t="shared" si="2"/>
        <v>94</v>
      </c>
      <c r="B120" s="142" t="s">
        <v>1508</v>
      </c>
      <c r="C120" s="4" t="s">
        <v>719</v>
      </c>
      <c r="D120" s="4">
        <f t="shared" si="1"/>
        <v>101340124</v>
      </c>
      <c r="E120" s="4"/>
      <c r="F120" s="147">
        <v>42856</v>
      </c>
      <c r="G120" s="59">
        <v>5</v>
      </c>
      <c r="H120" s="59">
        <v>12500</v>
      </c>
      <c r="I120" s="59">
        <v>12500</v>
      </c>
      <c r="J120" s="59"/>
    </row>
    <row r="121" spans="1:10" ht="12.75">
      <c r="A121">
        <f t="shared" si="2"/>
        <v>95</v>
      </c>
      <c r="B121" s="143" t="s">
        <v>1509</v>
      </c>
      <c r="C121" s="4" t="s">
        <v>719</v>
      </c>
      <c r="D121" s="4">
        <f t="shared" si="1"/>
        <v>101340125</v>
      </c>
      <c r="E121" s="4"/>
      <c r="F121" s="147">
        <v>42917</v>
      </c>
      <c r="G121" s="59">
        <v>7</v>
      </c>
      <c r="H121" s="59">
        <v>37250</v>
      </c>
      <c r="I121" s="59">
        <v>37250</v>
      </c>
      <c r="J121" s="59"/>
    </row>
    <row r="122" spans="1:10" ht="12.75">
      <c r="A122">
        <f t="shared" si="2"/>
        <v>96</v>
      </c>
      <c r="B122" s="142" t="s">
        <v>1510</v>
      </c>
      <c r="C122" s="4" t="s">
        <v>719</v>
      </c>
      <c r="D122" s="4">
        <f t="shared" si="1"/>
        <v>101340126</v>
      </c>
      <c r="E122" s="4"/>
      <c r="F122" s="147">
        <v>42948</v>
      </c>
      <c r="G122" s="59">
        <v>7</v>
      </c>
      <c r="H122" s="148">
        <v>28500</v>
      </c>
      <c r="I122" s="148">
        <v>28500</v>
      </c>
      <c r="J122" s="59"/>
    </row>
    <row r="123" spans="1:10" ht="12.75">
      <c r="A123">
        <f t="shared" si="2"/>
        <v>97</v>
      </c>
      <c r="B123" s="142" t="s">
        <v>1511</v>
      </c>
      <c r="C123" s="4" t="s">
        <v>719</v>
      </c>
      <c r="D123" s="4">
        <f t="shared" si="1"/>
        <v>101340127</v>
      </c>
      <c r="E123" s="4"/>
      <c r="F123" s="147">
        <v>42948</v>
      </c>
      <c r="G123" s="59">
        <v>7</v>
      </c>
      <c r="H123" s="148">
        <v>25000</v>
      </c>
      <c r="I123" s="148">
        <v>25000</v>
      </c>
      <c r="J123" s="59"/>
    </row>
    <row r="124" spans="1:10" ht="12.75">
      <c r="A124">
        <f t="shared" si="2"/>
        <v>98</v>
      </c>
      <c r="B124" s="142" t="s">
        <v>1512</v>
      </c>
      <c r="C124" s="4" t="s">
        <v>719</v>
      </c>
      <c r="D124" s="4">
        <f t="shared" si="1"/>
        <v>101340128</v>
      </c>
      <c r="E124" s="4"/>
      <c r="F124" s="147">
        <v>42948</v>
      </c>
      <c r="G124" s="59">
        <v>7</v>
      </c>
      <c r="H124" s="148">
        <v>25000</v>
      </c>
      <c r="I124" s="148">
        <v>25000</v>
      </c>
      <c r="J124" s="59"/>
    </row>
    <row r="125" spans="1:10" ht="12.75">
      <c r="A125">
        <f t="shared" si="2"/>
        <v>99</v>
      </c>
      <c r="B125" s="142" t="s">
        <v>1512</v>
      </c>
      <c r="C125" s="4" t="s">
        <v>719</v>
      </c>
      <c r="D125" s="4">
        <f t="shared" si="1"/>
        <v>101340129</v>
      </c>
      <c r="E125" s="4"/>
      <c r="F125" s="147">
        <v>42948</v>
      </c>
      <c r="G125" s="59">
        <v>7</v>
      </c>
      <c r="H125" s="148">
        <v>25000</v>
      </c>
      <c r="I125" s="148">
        <v>25000</v>
      </c>
      <c r="J125" s="59"/>
    </row>
    <row r="126" spans="1:10" ht="12.75">
      <c r="A126">
        <f t="shared" si="2"/>
        <v>100</v>
      </c>
      <c r="B126" s="142" t="s">
        <v>1513</v>
      </c>
      <c r="C126" s="4" t="s">
        <v>719</v>
      </c>
      <c r="D126" s="4">
        <f t="shared" si="1"/>
        <v>101340130</v>
      </c>
      <c r="E126" s="4"/>
      <c r="F126" s="147">
        <v>42948</v>
      </c>
      <c r="G126" s="59">
        <v>5</v>
      </c>
      <c r="H126" s="148">
        <v>16340</v>
      </c>
      <c r="I126" s="148">
        <v>16340</v>
      </c>
      <c r="J126" s="59"/>
    </row>
    <row r="127" spans="1:10" ht="12.75">
      <c r="A127">
        <f t="shared" si="2"/>
        <v>101</v>
      </c>
      <c r="B127" s="142" t="s">
        <v>1514</v>
      </c>
      <c r="C127" s="4" t="s">
        <v>719</v>
      </c>
      <c r="D127" s="4">
        <f t="shared" si="1"/>
        <v>101340131</v>
      </c>
      <c r="E127" s="4"/>
      <c r="F127" s="147">
        <v>42948</v>
      </c>
      <c r="G127" s="59">
        <v>5</v>
      </c>
      <c r="H127" s="148">
        <v>35989</v>
      </c>
      <c r="I127" s="148">
        <v>35989</v>
      </c>
      <c r="J127" s="59"/>
    </row>
    <row r="128" spans="1:10" ht="12.75">
      <c r="A128">
        <f t="shared" si="2"/>
        <v>102</v>
      </c>
      <c r="B128" s="142" t="s">
        <v>1515</v>
      </c>
      <c r="C128" s="4" t="s">
        <v>719</v>
      </c>
      <c r="D128" s="4">
        <f t="shared" si="1"/>
        <v>101340132</v>
      </c>
      <c r="E128" s="4"/>
      <c r="F128" s="147">
        <v>42948</v>
      </c>
      <c r="G128" s="59">
        <v>5</v>
      </c>
      <c r="H128" s="148">
        <v>35000</v>
      </c>
      <c r="I128" s="148">
        <v>35000</v>
      </c>
      <c r="J128" s="59"/>
    </row>
    <row r="129" spans="1:10" ht="12.75">
      <c r="A129">
        <f t="shared" si="2"/>
        <v>103</v>
      </c>
      <c r="B129" s="142" t="s">
        <v>1514</v>
      </c>
      <c r="C129" s="4" t="s">
        <v>719</v>
      </c>
      <c r="D129" s="4">
        <f t="shared" si="1"/>
        <v>101340133</v>
      </c>
      <c r="E129" s="4"/>
      <c r="F129" s="147">
        <v>43009</v>
      </c>
      <c r="G129" s="59">
        <v>5</v>
      </c>
      <c r="H129" s="59">
        <v>28650</v>
      </c>
      <c r="I129" s="59">
        <v>28650</v>
      </c>
      <c r="J129" s="59"/>
    </row>
    <row r="130" spans="1:10" ht="12.75">
      <c r="A130">
        <f t="shared" si="2"/>
        <v>104</v>
      </c>
      <c r="B130" s="142" t="s">
        <v>1516</v>
      </c>
      <c r="C130" s="4" t="s">
        <v>719</v>
      </c>
      <c r="D130" s="4">
        <f t="shared" si="1"/>
        <v>101340134</v>
      </c>
      <c r="E130" s="4"/>
      <c r="F130" s="147">
        <v>43040</v>
      </c>
      <c r="G130" s="59">
        <v>5</v>
      </c>
      <c r="H130" s="148">
        <v>19800</v>
      </c>
      <c r="I130" s="148">
        <v>19800</v>
      </c>
      <c r="J130" s="59"/>
    </row>
    <row r="131" spans="1:10" ht="12.75">
      <c r="A131">
        <f t="shared" si="2"/>
        <v>105</v>
      </c>
      <c r="B131" s="142" t="s">
        <v>1516</v>
      </c>
      <c r="C131" s="4" t="s">
        <v>719</v>
      </c>
      <c r="D131" s="4">
        <f t="shared" si="1"/>
        <v>101340135</v>
      </c>
      <c r="E131" s="4"/>
      <c r="F131" s="147">
        <v>43040</v>
      </c>
      <c r="G131" s="59">
        <v>5</v>
      </c>
      <c r="H131" s="148">
        <v>15500</v>
      </c>
      <c r="I131" s="148">
        <v>15500</v>
      </c>
      <c r="J131" s="59"/>
    </row>
    <row r="132" spans="1:10" ht="12.75">
      <c r="A132">
        <f t="shared" si="2"/>
        <v>106</v>
      </c>
      <c r="B132" s="142" t="s">
        <v>1517</v>
      </c>
      <c r="C132" s="4" t="s">
        <v>719</v>
      </c>
      <c r="D132" s="4">
        <f t="shared" si="1"/>
        <v>101340136</v>
      </c>
      <c r="E132" s="4"/>
      <c r="F132" s="147">
        <v>43040</v>
      </c>
      <c r="G132" s="59">
        <v>5</v>
      </c>
      <c r="H132" s="148">
        <v>11500</v>
      </c>
      <c r="I132" s="148">
        <v>11500</v>
      </c>
      <c r="J132" s="59"/>
    </row>
    <row r="133" spans="1:10" ht="12.75">
      <c r="A133">
        <f t="shared" si="2"/>
        <v>107</v>
      </c>
      <c r="B133" s="142" t="s">
        <v>1518</v>
      </c>
      <c r="C133" s="4" t="s">
        <v>719</v>
      </c>
      <c r="D133" s="4">
        <f t="shared" si="1"/>
        <v>101340137</v>
      </c>
      <c r="E133" s="4"/>
      <c r="F133" s="147">
        <v>43040</v>
      </c>
      <c r="G133" s="59">
        <v>5</v>
      </c>
      <c r="H133" s="148">
        <v>4500</v>
      </c>
      <c r="I133" s="148">
        <v>4500</v>
      </c>
      <c r="J133" s="59"/>
    </row>
    <row r="134" spans="1:10" ht="12.75">
      <c r="A134">
        <f t="shared" si="2"/>
        <v>108</v>
      </c>
      <c r="B134" s="142" t="s">
        <v>1519</v>
      </c>
      <c r="C134" s="4" t="s">
        <v>719</v>
      </c>
      <c r="D134" s="4">
        <f t="shared" si="1"/>
        <v>101340138</v>
      </c>
      <c r="E134" s="4"/>
      <c r="F134" s="147">
        <v>43070</v>
      </c>
      <c r="G134" s="59">
        <v>5</v>
      </c>
      <c r="H134" s="148">
        <v>99930</v>
      </c>
      <c r="I134" s="148">
        <v>99930</v>
      </c>
      <c r="J134" s="59"/>
    </row>
    <row r="135" spans="1:10" ht="12.75">
      <c r="A135">
        <f t="shared" si="2"/>
        <v>109</v>
      </c>
      <c r="B135" s="142" t="s">
        <v>1519</v>
      </c>
      <c r="C135" s="4" t="s">
        <v>719</v>
      </c>
      <c r="D135" s="4">
        <f t="shared" si="1"/>
        <v>101340139</v>
      </c>
      <c r="E135" s="4"/>
      <c r="F135" s="147">
        <v>43070</v>
      </c>
      <c r="G135" s="59">
        <v>5</v>
      </c>
      <c r="H135" s="148">
        <v>37150</v>
      </c>
      <c r="I135" s="148">
        <v>37150</v>
      </c>
      <c r="J135" s="59"/>
    </row>
    <row r="136" spans="1:10" ht="12.75">
      <c r="A136">
        <f t="shared" si="2"/>
        <v>110</v>
      </c>
      <c r="B136" s="142" t="s">
        <v>1519</v>
      </c>
      <c r="C136" s="4" t="s">
        <v>719</v>
      </c>
      <c r="D136" s="4">
        <f t="shared" si="1"/>
        <v>101340140</v>
      </c>
      <c r="E136" s="4"/>
      <c r="F136" s="147">
        <v>43070</v>
      </c>
      <c r="G136" s="59">
        <v>5</v>
      </c>
      <c r="H136" s="148">
        <v>51732</v>
      </c>
      <c r="I136" s="148">
        <v>51732</v>
      </c>
      <c r="J136" s="59"/>
    </row>
    <row r="137" spans="1:10" ht="12.75">
      <c r="A137">
        <f t="shared" si="2"/>
        <v>111</v>
      </c>
      <c r="B137" s="143" t="s">
        <v>1520</v>
      </c>
      <c r="C137" s="4" t="s">
        <v>719</v>
      </c>
      <c r="D137" s="4">
        <f t="shared" si="1"/>
        <v>101340141</v>
      </c>
      <c r="E137" s="4"/>
      <c r="F137" s="147">
        <v>43070</v>
      </c>
      <c r="G137" s="59">
        <v>5</v>
      </c>
      <c r="H137" s="148">
        <v>35800</v>
      </c>
      <c r="I137" s="148">
        <v>35800</v>
      </c>
      <c r="J137" s="59"/>
    </row>
    <row r="138" spans="1:10" ht="12.75">
      <c r="A138">
        <f t="shared" si="2"/>
        <v>112</v>
      </c>
      <c r="B138" s="142" t="s">
        <v>1519</v>
      </c>
      <c r="C138" s="4" t="s">
        <v>719</v>
      </c>
      <c r="D138" s="4">
        <f t="shared" si="1"/>
        <v>101340142</v>
      </c>
      <c r="E138" s="4"/>
      <c r="F138" s="147">
        <v>43009</v>
      </c>
      <c r="G138" s="59">
        <v>5</v>
      </c>
      <c r="H138" s="148">
        <v>97100</v>
      </c>
      <c r="I138" s="148">
        <v>97100</v>
      </c>
      <c r="J138" s="59"/>
    </row>
    <row r="139" spans="1:10" ht="12.75">
      <c r="A139">
        <f t="shared" si="2"/>
        <v>113</v>
      </c>
      <c r="B139" s="142" t="s">
        <v>1519</v>
      </c>
      <c r="C139" s="4" t="s">
        <v>719</v>
      </c>
      <c r="D139" s="4">
        <f t="shared" si="1"/>
        <v>101340143</v>
      </c>
      <c r="E139" s="4"/>
      <c r="F139" s="147">
        <v>43009</v>
      </c>
      <c r="G139" s="59">
        <v>5</v>
      </c>
      <c r="H139" s="148">
        <v>97580</v>
      </c>
      <c r="I139" s="148">
        <v>97580</v>
      </c>
      <c r="J139" s="59"/>
    </row>
    <row r="140" spans="1:10" ht="12.75">
      <c r="A140">
        <f t="shared" si="2"/>
        <v>114</v>
      </c>
      <c r="B140" s="144" t="s">
        <v>1521</v>
      </c>
      <c r="C140" s="4" t="s">
        <v>719</v>
      </c>
      <c r="D140" s="4">
        <f t="shared" si="1"/>
        <v>101340144</v>
      </c>
      <c r="E140" s="4"/>
      <c r="F140" s="147">
        <v>43040</v>
      </c>
      <c r="G140" s="59">
        <v>5</v>
      </c>
      <c r="H140" s="149">
        <v>99880</v>
      </c>
      <c r="I140" s="149">
        <v>99880</v>
      </c>
      <c r="J140" s="59"/>
    </row>
    <row r="141" spans="2:10" ht="12.75">
      <c r="B141" s="4"/>
      <c r="C141" s="4"/>
      <c r="D141" s="4"/>
      <c r="E141" s="4"/>
      <c r="F141" s="59"/>
      <c r="G141" s="59"/>
      <c r="H141" s="59"/>
      <c r="I141" s="59"/>
      <c r="J141" s="59"/>
    </row>
    <row r="142" spans="2:10" ht="12.75">
      <c r="B142" s="4"/>
      <c r="C142" s="4"/>
      <c r="D142" s="4"/>
      <c r="E142" s="4"/>
      <c r="F142" s="4"/>
      <c r="G142" s="4"/>
      <c r="H142" s="4"/>
      <c r="I142" s="4"/>
      <c r="J142" s="4"/>
    </row>
    <row r="143" spans="2:10" ht="12.75">
      <c r="B143" s="150" t="s">
        <v>720</v>
      </c>
      <c r="C143" s="150"/>
      <c r="D143" s="150"/>
      <c r="E143" s="150"/>
      <c r="F143" s="150"/>
      <c r="G143" s="150"/>
      <c r="H143" s="150">
        <v>1997070</v>
      </c>
      <c r="I143" s="150">
        <v>1832012</v>
      </c>
      <c r="J143" s="150">
        <v>165058</v>
      </c>
    </row>
    <row r="144" spans="1:10" ht="12.75">
      <c r="A144">
        <v>13</v>
      </c>
      <c r="B144" s="4" t="s">
        <v>298</v>
      </c>
      <c r="C144" s="4" t="s">
        <v>719</v>
      </c>
      <c r="D144" s="4">
        <v>101350001</v>
      </c>
      <c r="E144" s="4"/>
      <c r="F144" s="21">
        <v>41728</v>
      </c>
      <c r="G144" s="4">
        <v>5</v>
      </c>
      <c r="H144" s="4">
        <v>29000</v>
      </c>
      <c r="I144" s="4">
        <v>29000</v>
      </c>
      <c r="J144" s="4">
        <v>0</v>
      </c>
    </row>
    <row r="145" spans="1:10" ht="12.75">
      <c r="A145">
        <v>14</v>
      </c>
      <c r="B145" s="4" t="s">
        <v>299</v>
      </c>
      <c r="C145" s="4" t="s">
        <v>719</v>
      </c>
      <c r="D145" s="4">
        <v>101350002</v>
      </c>
      <c r="E145" s="4"/>
      <c r="F145" s="21">
        <v>41942</v>
      </c>
      <c r="G145" s="4">
        <v>7</v>
      </c>
      <c r="H145" s="4">
        <v>24000</v>
      </c>
      <c r="I145" s="4">
        <v>24000</v>
      </c>
      <c r="J145" s="4">
        <v>0</v>
      </c>
    </row>
    <row r="146" spans="1:10" ht="12.75">
      <c r="A146">
        <v>15</v>
      </c>
      <c r="B146" s="4" t="s">
        <v>299</v>
      </c>
      <c r="C146" s="4" t="s">
        <v>719</v>
      </c>
      <c r="D146" s="4">
        <v>101350003</v>
      </c>
      <c r="E146" s="4"/>
      <c r="F146" s="21">
        <v>41820</v>
      </c>
      <c r="G146" s="4">
        <v>7</v>
      </c>
      <c r="H146" s="4">
        <v>26000</v>
      </c>
      <c r="I146" s="4">
        <v>26000</v>
      </c>
      <c r="J146" s="4">
        <v>0</v>
      </c>
    </row>
    <row r="147" spans="1:10" ht="12.75">
      <c r="A147">
        <v>16</v>
      </c>
      <c r="B147" s="4" t="s">
        <v>299</v>
      </c>
      <c r="C147" s="4" t="s">
        <v>719</v>
      </c>
      <c r="D147" s="4">
        <v>101350004</v>
      </c>
      <c r="E147" s="4"/>
      <c r="F147" s="21">
        <v>41820</v>
      </c>
      <c r="G147" s="4">
        <v>7</v>
      </c>
      <c r="H147" s="4">
        <v>8000</v>
      </c>
      <c r="I147" s="4">
        <v>8000</v>
      </c>
      <c r="J147" s="4">
        <v>0</v>
      </c>
    </row>
    <row r="148" spans="1:10" ht="12.75">
      <c r="A148">
        <v>17</v>
      </c>
      <c r="B148" s="4" t="s">
        <v>299</v>
      </c>
      <c r="C148" s="4" t="s">
        <v>719</v>
      </c>
      <c r="D148" s="4">
        <v>101350005</v>
      </c>
      <c r="E148" s="4"/>
      <c r="F148" s="21">
        <v>41759</v>
      </c>
      <c r="G148" s="4">
        <v>7</v>
      </c>
      <c r="H148" s="4">
        <v>39632</v>
      </c>
      <c r="I148" s="4">
        <v>39632</v>
      </c>
      <c r="J148" s="4">
        <v>0</v>
      </c>
    </row>
    <row r="149" spans="1:10" ht="12.75">
      <c r="A149">
        <v>18</v>
      </c>
      <c r="B149" s="4" t="s">
        <v>299</v>
      </c>
      <c r="C149" s="4" t="s">
        <v>719</v>
      </c>
      <c r="D149" s="4">
        <v>101350006</v>
      </c>
      <c r="E149" s="4"/>
      <c r="F149" s="21">
        <v>41608</v>
      </c>
      <c r="G149" s="4">
        <v>7</v>
      </c>
      <c r="H149" s="4">
        <v>21000</v>
      </c>
      <c r="I149" s="4">
        <v>21000</v>
      </c>
      <c r="J149" s="4">
        <v>0</v>
      </c>
    </row>
    <row r="150" spans="1:10" ht="12.75">
      <c r="A150">
        <v>19</v>
      </c>
      <c r="B150" s="4" t="s">
        <v>299</v>
      </c>
      <c r="C150" s="4" t="s">
        <v>719</v>
      </c>
      <c r="D150" s="4">
        <v>101350007</v>
      </c>
      <c r="E150" s="4"/>
      <c r="F150" s="21">
        <v>41608</v>
      </c>
      <c r="G150" s="4">
        <v>7</v>
      </c>
      <c r="H150" s="4">
        <v>8500</v>
      </c>
      <c r="I150" s="4">
        <v>8500</v>
      </c>
      <c r="J150" s="4">
        <v>0</v>
      </c>
    </row>
    <row r="151" spans="1:10" ht="12.75">
      <c r="A151">
        <v>20</v>
      </c>
      <c r="B151" s="4" t="s">
        <v>299</v>
      </c>
      <c r="C151" s="4" t="s">
        <v>719</v>
      </c>
      <c r="D151" s="4">
        <v>101350008</v>
      </c>
      <c r="E151" s="4"/>
      <c r="F151" s="21">
        <v>41608</v>
      </c>
      <c r="G151" s="4">
        <v>7</v>
      </c>
      <c r="H151" s="4">
        <v>26000</v>
      </c>
      <c r="I151" s="4">
        <v>26000</v>
      </c>
      <c r="J151" s="4">
        <v>0</v>
      </c>
    </row>
    <row r="152" spans="1:10" ht="12.75">
      <c r="A152">
        <v>21</v>
      </c>
      <c r="B152" s="4" t="s">
        <v>299</v>
      </c>
      <c r="C152" s="4" t="s">
        <v>719</v>
      </c>
      <c r="D152" s="4">
        <v>101350009</v>
      </c>
      <c r="E152" s="4"/>
      <c r="F152" s="21">
        <v>41516</v>
      </c>
      <c r="G152" s="4">
        <v>7</v>
      </c>
      <c r="H152" s="4">
        <v>25000</v>
      </c>
      <c r="I152" s="4">
        <v>25000</v>
      </c>
      <c r="J152" s="4">
        <v>0</v>
      </c>
    </row>
    <row r="153" spans="1:10" ht="12.75">
      <c r="A153">
        <v>22</v>
      </c>
      <c r="B153" s="4" t="s">
        <v>299</v>
      </c>
      <c r="C153" s="4" t="s">
        <v>719</v>
      </c>
      <c r="D153" s="4">
        <v>101350010</v>
      </c>
      <c r="E153" s="4"/>
      <c r="F153" s="21">
        <v>41182</v>
      </c>
      <c r="G153" s="4">
        <v>7</v>
      </c>
      <c r="H153" s="4">
        <v>52000</v>
      </c>
      <c r="I153" s="4">
        <v>52000</v>
      </c>
      <c r="J153" s="4">
        <v>0</v>
      </c>
    </row>
    <row r="154" spans="1:10" ht="12.75">
      <c r="A154">
        <v>23</v>
      </c>
      <c r="B154" s="4" t="s">
        <v>300</v>
      </c>
      <c r="C154" s="4" t="s">
        <v>719</v>
      </c>
      <c r="D154" s="4">
        <v>101350011</v>
      </c>
      <c r="E154" s="4"/>
      <c r="F154" s="21">
        <v>41363</v>
      </c>
      <c r="G154" s="4">
        <v>15</v>
      </c>
      <c r="H154" s="4">
        <v>26600</v>
      </c>
      <c r="I154" s="4">
        <v>26600</v>
      </c>
      <c r="J154" s="4">
        <v>0</v>
      </c>
    </row>
    <row r="155" spans="2:10" ht="12.75">
      <c r="B155" s="4" t="s">
        <v>301</v>
      </c>
      <c r="C155" s="4" t="s">
        <v>719</v>
      </c>
      <c r="D155" s="4">
        <v>101350012</v>
      </c>
      <c r="E155" s="4"/>
      <c r="F155" s="21">
        <v>41394</v>
      </c>
      <c r="G155" s="4">
        <v>15</v>
      </c>
      <c r="H155" s="4">
        <v>79000</v>
      </c>
      <c r="I155" s="4">
        <v>79000</v>
      </c>
      <c r="J155" s="4">
        <v>0</v>
      </c>
    </row>
    <row r="156" spans="2:10" ht="12.75">
      <c r="B156" s="4" t="s">
        <v>301</v>
      </c>
      <c r="C156" s="4" t="s">
        <v>719</v>
      </c>
      <c r="D156" s="4">
        <v>101350013</v>
      </c>
      <c r="E156" s="4"/>
      <c r="F156" s="21">
        <v>41029</v>
      </c>
      <c r="G156" s="4">
        <v>15</v>
      </c>
      <c r="H156" s="4">
        <v>63000</v>
      </c>
      <c r="I156" s="4">
        <v>63000</v>
      </c>
      <c r="J156" s="4">
        <v>0</v>
      </c>
    </row>
    <row r="157" spans="2:10" ht="12.75">
      <c r="B157" s="4" t="s">
        <v>302</v>
      </c>
      <c r="C157" s="4" t="s">
        <v>719</v>
      </c>
      <c r="D157" s="4">
        <v>101350014</v>
      </c>
      <c r="E157" s="4"/>
      <c r="F157" s="21">
        <v>41728</v>
      </c>
      <c r="G157" s="4">
        <v>7</v>
      </c>
      <c r="H157" s="4">
        <v>20000</v>
      </c>
      <c r="I157" s="4">
        <v>20000</v>
      </c>
      <c r="J157" s="4">
        <v>0</v>
      </c>
    </row>
    <row r="158" spans="2:10" ht="12.75">
      <c r="B158" s="4" t="s">
        <v>303</v>
      </c>
      <c r="C158" s="4" t="s">
        <v>719</v>
      </c>
      <c r="D158" s="4">
        <v>101350015</v>
      </c>
      <c r="E158" s="4"/>
      <c r="F158" s="21">
        <v>40998</v>
      </c>
      <c r="G158" s="4">
        <v>7</v>
      </c>
      <c r="H158" s="4">
        <v>32900</v>
      </c>
      <c r="I158" s="4">
        <v>32900</v>
      </c>
      <c r="J158" s="4">
        <v>0</v>
      </c>
    </row>
    <row r="159" spans="2:10" ht="12.75">
      <c r="B159" s="4" t="s">
        <v>304</v>
      </c>
      <c r="C159" s="4" t="s">
        <v>719</v>
      </c>
      <c r="D159" s="4">
        <v>101350016</v>
      </c>
      <c r="E159" s="4"/>
      <c r="F159" s="21">
        <v>41608</v>
      </c>
      <c r="G159" s="4">
        <v>5</v>
      </c>
      <c r="H159" s="4">
        <v>95000</v>
      </c>
      <c r="I159" s="4">
        <v>28500</v>
      </c>
      <c r="J159" s="4">
        <v>66500</v>
      </c>
    </row>
    <row r="160" spans="2:10" ht="12.75">
      <c r="B160" s="4" t="s">
        <v>299</v>
      </c>
      <c r="C160" s="4" t="s">
        <v>719</v>
      </c>
      <c r="D160" s="4">
        <v>101350017</v>
      </c>
      <c r="E160" s="4"/>
      <c r="F160" s="21">
        <v>39902</v>
      </c>
      <c r="G160" s="4">
        <v>7</v>
      </c>
      <c r="H160" s="4">
        <v>35700</v>
      </c>
      <c r="I160" s="4">
        <v>35700</v>
      </c>
      <c r="J160" s="4">
        <v>0</v>
      </c>
    </row>
    <row r="161" spans="2:10" ht="12.75">
      <c r="B161" s="4" t="s">
        <v>299</v>
      </c>
      <c r="C161" s="4" t="s">
        <v>719</v>
      </c>
      <c r="D161" s="4">
        <v>101350018</v>
      </c>
      <c r="E161" s="4"/>
      <c r="F161" s="21">
        <v>39902</v>
      </c>
      <c r="G161" s="4">
        <v>7</v>
      </c>
      <c r="H161" s="4">
        <v>35700</v>
      </c>
      <c r="I161" s="4">
        <v>35700</v>
      </c>
      <c r="J161" s="4">
        <v>0</v>
      </c>
    </row>
    <row r="162" spans="2:10" ht="12.75">
      <c r="B162" s="4" t="s">
        <v>299</v>
      </c>
      <c r="C162" s="4" t="s">
        <v>719</v>
      </c>
      <c r="D162" s="4">
        <v>101350019</v>
      </c>
      <c r="E162" s="4"/>
      <c r="F162" s="21">
        <v>39902</v>
      </c>
      <c r="G162" s="4">
        <v>7</v>
      </c>
      <c r="H162" s="4">
        <v>35700</v>
      </c>
      <c r="I162" s="4">
        <v>35700</v>
      </c>
      <c r="J162" s="4">
        <v>0</v>
      </c>
    </row>
    <row r="163" spans="2:10" ht="12.75">
      <c r="B163" s="4" t="s">
        <v>299</v>
      </c>
      <c r="C163" s="4" t="s">
        <v>719</v>
      </c>
      <c r="D163" s="4">
        <v>101350020</v>
      </c>
      <c r="E163" s="4"/>
      <c r="F163" s="21">
        <v>40359</v>
      </c>
      <c r="G163" s="4">
        <v>7</v>
      </c>
      <c r="H163" s="4">
        <v>35700</v>
      </c>
      <c r="I163" s="4">
        <v>35700</v>
      </c>
      <c r="J163" s="4">
        <v>0</v>
      </c>
    </row>
    <row r="164" spans="2:10" ht="12.75">
      <c r="B164" s="4" t="s">
        <v>299</v>
      </c>
      <c r="C164" s="4" t="s">
        <v>719</v>
      </c>
      <c r="D164" s="4">
        <v>101350021</v>
      </c>
      <c r="E164" s="4"/>
      <c r="F164" s="21">
        <v>40359</v>
      </c>
      <c r="G164" s="4">
        <v>7</v>
      </c>
      <c r="H164" s="4">
        <v>35700</v>
      </c>
      <c r="I164" s="4">
        <v>35700</v>
      </c>
      <c r="J164" s="4">
        <v>0</v>
      </c>
    </row>
    <row r="165" spans="2:10" ht="12.75">
      <c r="B165" s="4" t="s">
        <v>299</v>
      </c>
      <c r="C165" s="4" t="s">
        <v>719</v>
      </c>
      <c r="D165" s="4">
        <v>101350022</v>
      </c>
      <c r="E165" s="4"/>
      <c r="F165" s="21">
        <v>40359</v>
      </c>
      <c r="G165" s="4">
        <v>7</v>
      </c>
      <c r="H165" s="4">
        <v>35700</v>
      </c>
      <c r="I165" s="4">
        <v>35700</v>
      </c>
      <c r="J165" s="4">
        <v>0</v>
      </c>
    </row>
    <row r="166" spans="2:10" ht="12.75">
      <c r="B166" s="4" t="s">
        <v>299</v>
      </c>
      <c r="C166" s="4" t="s">
        <v>719</v>
      </c>
      <c r="D166" s="4">
        <v>101350023</v>
      </c>
      <c r="E166" s="4"/>
      <c r="F166" s="21">
        <v>40359</v>
      </c>
      <c r="G166" s="4">
        <v>7</v>
      </c>
      <c r="H166" s="4">
        <v>35700</v>
      </c>
      <c r="I166" s="4">
        <v>35700</v>
      </c>
      <c r="J166" s="4">
        <v>0</v>
      </c>
    </row>
    <row r="167" spans="2:10" ht="12.75">
      <c r="B167" s="4"/>
      <c r="C167" s="4"/>
      <c r="D167" s="4"/>
      <c r="E167" s="4"/>
      <c r="F167" s="4"/>
      <c r="G167" s="4"/>
      <c r="H167" s="4">
        <f>SUM(H27:H143)</f>
        <v>5010387</v>
      </c>
      <c r="I167" s="4">
        <f>SUM(I27:I143)</f>
        <v>4803091</v>
      </c>
      <c r="J167" s="4"/>
    </row>
    <row r="169" spans="2:10" ht="12.75">
      <c r="B169" s="151" t="s">
        <v>721</v>
      </c>
      <c r="C169" s="151"/>
      <c r="D169" s="151"/>
      <c r="E169" s="151"/>
      <c r="F169" s="151"/>
      <c r="G169" s="151"/>
      <c r="H169" s="151">
        <v>825532</v>
      </c>
      <c r="I169" s="151">
        <v>759032</v>
      </c>
      <c r="J169" s="151">
        <v>66500</v>
      </c>
    </row>
    <row r="172" spans="2:10" ht="12.75">
      <c r="B172" t="s">
        <v>722</v>
      </c>
      <c r="H172">
        <v>91441449</v>
      </c>
      <c r="I172">
        <v>21739810</v>
      </c>
      <c r="J172">
        <v>69701639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239"/>
  <sheetViews>
    <sheetView zoomScalePageLayoutView="0" workbookViewId="0" topLeftCell="A46">
      <selection activeCell="J46" sqref="J46"/>
    </sheetView>
  </sheetViews>
  <sheetFormatPr defaultColWidth="9.140625" defaultRowHeight="12.75"/>
  <cols>
    <col min="2" max="2" width="21.57421875" style="0" customWidth="1"/>
    <col min="3" max="3" width="14.28125" style="0" customWidth="1"/>
    <col min="4" max="4" width="13.8515625" style="0" customWidth="1"/>
    <col min="7" max="9" width="12.00390625" style="0" customWidth="1"/>
    <col min="10" max="10" width="16.00390625" style="0" customWidth="1"/>
  </cols>
  <sheetData>
    <row r="3" spans="1:10" ht="20.25">
      <c r="A3" s="92"/>
      <c r="B3" s="93" t="s">
        <v>1303</v>
      </c>
      <c r="C3" s="94"/>
      <c r="D3" s="93"/>
      <c r="E3" s="93"/>
      <c r="F3" s="93"/>
      <c r="G3" s="93"/>
      <c r="H3" s="93"/>
      <c r="I3" s="95"/>
      <c r="J3" s="93"/>
    </row>
    <row r="4" spans="1:10" ht="51.75">
      <c r="A4" s="96" t="s">
        <v>667</v>
      </c>
      <c r="B4" s="97" t="s">
        <v>668</v>
      </c>
      <c r="C4" s="97" t="s">
        <v>669</v>
      </c>
      <c r="D4" s="97" t="s">
        <v>670</v>
      </c>
      <c r="E4" s="97" t="s">
        <v>967</v>
      </c>
      <c r="F4" s="97" t="s">
        <v>671</v>
      </c>
      <c r="G4" s="97" t="s">
        <v>672</v>
      </c>
      <c r="H4" s="97" t="s">
        <v>673</v>
      </c>
      <c r="I4" s="97" t="s">
        <v>674</v>
      </c>
      <c r="J4" s="98" t="s">
        <v>675</v>
      </c>
    </row>
    <row r="5" spans="1:10" ht="12.75">
      <c r="A5" s="105"/>
      <c r="B5" s="107" t="s">
        <v>49</v>
      </c>
      <c r="C5" s="105"/>
      <c r="D5" s="106"/>
      <c r="E5" s="106"/>
      <c r="F5" s="105"/>
      <c r="G5" s="105"/>
      <c r="H5" s="99"/>
      <c r="I5" s="105"/>
      <c r="J5" s="107"/>
    </row>
    <row r="6" spans="1:10" ht="15">
      <c r="A6" s="100"/>
      <c r="B6" s="101" t="s">
        <v>50</v>
      </c>
      <c r="C6" s="101"/>
      <c r="D6" s="102"/>
      <c r="E6" s="103"/>
      <c r="F6" s="104"/>
      <c r="G6" s="101"/>
      <c r="H6" s="101"/>
      <c r="I6" s="101"/>
      <c r="J6" s="101"/>
    </row>
    <row r="7" spans="1:10" ht="12.75">
      <c r="A7" s="105">
        <v>1</v>
      </c>
      <c r="B7" s="105" t="s">
        <v>51</v>
      </c>
      <c r="C7" s="105" t="s">
        <v>52</v>
      </c>
      <c r="D7" s="106"/>
      <c r="E7" s="129">
        <v>1965</v>
      </c>
      <c r="F7" s="105" t="s">
        <v>54</v>
      </c>
      <c r="G7" s="130">
        <v>1026023</v>
      </c>
      <c r="H7" s="99">
        <v>906000</v>
      </c>
      <c r="I7" s="105">
        <v>120023</v>
      </c>
      <c r="J7" s="135">
        <f>H7/G7*100</f>
        <v>88.30211408516183</v>
      </c>
    </row>
    <row r="8" spans="1:10" ht="12.75">
      <c r="A8" s="105">
        <v>2</v>
      </c>
      <c r="B8" s="105" t="s">
        <v>51</v>
      </c>
      <c r="C8" s="105" t="s">
        <v>52</v>
      </c>
      <c r="D8" s="106">
        <v>10112002</v>
      </c>
      <c r="E8" s="105">
        <v>1971</v>
      </c>
      <c r="F8" s="105">
        <v>50</v>
      </c>
      <c r="G8" s="130">
        <v>782170</v>
      </c>
      <c r="H8" s="99">
        <v>687984</v>
      </c>
      <c r="I8" s="105">
        <v>94186</v>
      </c>
      <c r="J8" s="135">
        <f>H8/G8*100</f>
        <v>87.9583722208727</v>
      </c>
    </row>
    <row r="9" spans="1:10" ht="12.75">
      <c r="A9" s="105">
        <v>3</v>
      </c>
      <c r="B9" s="105" t="s">
        <v>55</v>
      </c>
      <c r="C9" s="105" t="s">
        <v>52</v>
      </c>
      <c r="D9" s="106">
        <v>10112003</v>
      </c>
      <c r="E9" s="105">
        <v>1992</v>
      </c>
      <c r="F9" s="105">
        <v>50</v>
      </c>
      <c r="G9" s="130">
        <v>9164307</v>
      </c>
      <c r="H9" s="99">
        <v>4215348</v>
      </c>
      <c r="I9" s="105">
        <v>4948959</v>
      </c>
      <c r="J9" s="135">
        <f>H9/G9*100</f>
        <v>45.99745512672153</v>
      </c>
    </row>
    <row r="10" spans="1:10" ht="15">
      <c r="A10" s="100">
        <v>4</v>
      </c>
      <c r="B10" s="108" t="s">
        <v>56</v>
      </c>
      <c r="C10" s="108" t="s">
        <v>57</v>
      </c>
      <c r="D10" s="109"/>
      <c r="E10" s="110">
        <v>1988</v>
      </c>
      <c r="F10" s="110">
        <v>30</v>
      </c>
      <c r="G10" s="108">
        <v>128828</v>
      </c>
      <c r="H10" s="108">
        <v>115945</v>
      </c>
      <c r="I10" s="108">
        <v>12883</v>
      </c>
      <c r="J10" s="135">
        <f>H10/G10*100</f>
        <v>89.99984475424597</v>
      </c>
    </row>
    <row r="11" spans="1:10" ht="12.75">
      <c r="A11" s="105"/>
      <c r="B11" s="111"/>
      <c r="C11" s="112"/>
      <c r="D11" s="112"/>
      <c r="E11" s="105"/>
      <c r="F11" s="106"/>
      <c r="G11" s="105"/>
      <c r="H11" s="99"/>
      <c r="I11" s="99"/>
      <c r="J11" s="135"/>
    </row>
    <row r="12" spans="1:10" ht="12.75">
      <c r="A12" s="105"/>
      <c r="B12" s="111" t="s">
        <v>58</v>
      </c>
      <c r="C12" s="112"/>
      <c r="D12" s="112"/>
      <c r="E12" s="105"/>
      <c r="F12" s="106"/>
      <c r="G12" s="107">
        <f>SUM(G7:G11)</f>
        <v>11101328</v>
      </c>
      <c r="H12" s="113">
        <f>SUM(H7:H11)</f>
        <v>5925277</v>
      </c>
      <c r="I12" s="113">
        <f>SUM(I7:I11)</f>
        <v>5176051</v>
      </c>
      <c r="J12" s="135">
        <f aca="true" t="shared" si="0" ref="J12:J31">H12/G12*100</f>
        <v>53.37448816934335</v>
      </c>
    </row>
    <row r="13" spans="1:10" ht="12.75">
      <c r="A13" s="105"/>
      <c r="B13" s="111" t="s">
        <v>62</v>
      </c>
      <c r="C13" s="112"/>
      <c r="D13" s="112"/>
      <c r="E13" s="105"/>
      <c r="F13" s="106"/>
      <c r="G13" s="105"/>
      <c r="H13" s="99"/>
      <c r="I13" s="99"/>
      <c r="J13" s="135"/>
    </row>
    <row r="14" spans="1:10" ht="12.75">
      <c r="A14" s="105">
        <v>1</v>
      </c>
      <c r="B14" s="114" t="s">
        <v>63</v>
      </c>
      <c r="C14" s="114" t="s">
        <v>1304</v>
      </c>
      <c r="D14" s="112">
        <v>10112001</v>
      </c>
      <c r="E14" s="105">
        <v>1970</v>
      </c>
      <c r="F14" s="106">
        <v>50</v>
      </c>
      <c r="G14" s="130">
        <v>3037537</v>
      </c>
      <c r="H14" s="131">
        <v>2733480</v>
      </c>
      <c r="I14" s="131">
        <v>304057</v>
      </c>
      <c r="J14" s="135">
        <f t="shared" si="0"/>
        <v>89.99001493644357</v>
      </c>
    </row>
    <row r="15" spans="1:10" ht="12.75">
      <c r="A15" s="105">
        <v>2</v>
      </c>
      <c r="B15" s="114" t="s">
        <v>1305</v>
      </c>
      <c r="C15" s="114" t="s">
        <v>1306</v>
      </c>
      <c r="D15" s="112">
        <v>10112002</v>
      </c>
      <c r="E15" s="105">
        <v>1970</v>
      </c>
      <c r="F15" s="106">
        <v>30</v>
      </c>
      <c r="G15" s="105">
        <v>305004</v>
      </c>
      <c r="H15" s="99">
        <v>305004</v>
      </c>
      <c r="I15" s="99"/>
      <c r="J15" s="135">
        <f t="shared" si="0"/>
        <v>100</v>
      </c>
    </row>
    <row r="16" spans="1:10" ht="12.75">
      <c r="A16" s="105">
        <v>3</v>
      </c>
      <c r="B16" s="114" t="s">
        <v>64</v>
      </c>
      <c r="C16" s="114" t="s">
        <v>1306</v>
      </c>
      <c r="D16" s="112">
        <v>10112003</v>
      </c>
      <c r="E16" s="115">
        <v>2010</v>
      </c>
      <c r="F16" s="106">
        <v>50</v>
      </c>
      <c r="G16" s="130">
        <v>32436638</v>
      </c>
      <c r="H16" s="131">
        <v>3892396</v>
      </c>
      <c r="I16" s="131">
        <v>28544241</v>
      </c>
      <c r="J16" s="135">
        <f t="shared" si="0"/>
        <v>11.999998273557203</v>
      </c>
    </row>
    <row r="17" spans="1:10" ht="12.75">
      <c r="A17" s="105"/>
      <c r="B17" s="114"/>
      <c r="C17" s="114"/>
      <c r="D17" s="112"/>
      <c r="E17" s="105"/>
      <c r="F17" s="106"/>
      <c r="G17" s="105"/>
      <c r="H17" s="99"/>
      <c r="I17" s="99"/>
      <c r="J17" s="135"/>
    </row>
    <row r="18" spans="1:10" ht="12.75">
      <c r="A18" s="105"/>
      <c r="B18" s="116" t="s">
        <v>65</v>
      </c>
      <c r="C18" s="114"/>
      <c r="D18" s="112"/>
      <c r="E18" s="105"/>
      <c r="F18" s="106"/>
      <c r="G18" s="107">
        <f>SUM(G14:G17)</f>
        <v>35779179</v>
      </c>
      <c r="H18" s="113">
        <f>SUM(H14:H17)</f>
        <v>6930880</v>
      </c>
      <c r="I18" s="113">
        <f>SUM(I14:I17)</f>
        <v>28848298</v>
      </c>
      <c r="J18" s="135">
        <f t="shared" si="0"/>
        <v>19.371266176901376</v>
      </c>
    </row>
    <row r="19" spans="1:10" ht="12.75">
      <c r="A19" s="105">
        <v>1</v>
      </c>
      <c r="B19" s="112"/>
      <c r="C19" s="114"/>
      <c r="D19" s="112"/>
      <c r="E19" s="105"/>
      <c r="F19" s="106"/>
      <c r="G19" s="105"/>
      <c r="H19" s="99"/>
      <c r="I19" s="99"/>
      <c r="J19" s="135"/>
    </row>
    <row r="20" spans="1:10" ht="12.75">
      <c r="A20" s="105"/>
      <c r="B20" s="112"/>
      <c r="C20" s="114"/>
      <c r="D20" s="112"/>
      <c r="E20" s="105"/>
      <c r="F20" s="106"/>
      <c r="G20" s="105"/>
      <c r="H20" s="99"/>
      <c r="I20" s="99"/>
      <c r="J20" s="135"/>
    </row>
    <row r="21" spans="1:10" ht="12.75">
      <c r="A21" s="105"/>
      <c r="B21" s="116" t="s">
        <v>66</v>
      </c>
      <c r="C21" s="114"/>
      <c r="D21" s="112"/>
      <c r="E21" s="105"/>
      <c r="F21" s="106"/>
      <c r="G21" s="105"/>
      <c r="H21" s="99"/>
      <c r="I21" s="99"/>
      <c r="J21" s="135"/>
    </row>
    <row r="22" spans="1:10" ht="12.75">
      <c r="A22" s="105"/>
      <c r="B22" s="114"/>
      <c r="C22" s="114"/>
      <c r="D22" s="112"/>
      <c r="E22" s="105"/>
      <c r="F22" s="106"/>
      <c r="G22" s="105"/>
      <c r="H22" s="99"/>
      <c r="I22" s="99"/>
      <c r="J22" s="135"/>
    </row>
    <row r="23" spans="1:10" ht="12.75">
      <c r="A23" s="105">
        <v>1</v>
      </c>
      <c r="B23" s="114" t="s">
        <v>51</v>
      </c>
      <c r="C23" s="114" t="s">
        <v>67</v>
      </c>
      <c r="D23" s="112">
        <v>10112001</v>
      </c>
      <c r="E23" s="105">
        <v>1982</v>
      </c>
      <c r="F23" s="106">
        <v>50</v>
      </c>
      <c r="G23" s="130">
        <v>1196250</v>
      </c>
      <c r="H23" s="131">
        <v>791604</v>
      </c>
      <c r="I23" s="131">
        <v>404646</v>
      </c>
      <c r="J23" s="135">
        <f t="shared" si="0"/>
        <v>66.17379310344828</v>
      </c>
    </row>
    <row r="24" spans="1:10" ht="12.75">
      <c r="A24" s="105">
        <v>2</v>
      </c>
      <c r="B24" s="114" t="s">
        <v>1152</v>
      </c>
      <c r="C24" s="114" t="s">
        <v>67</v>
      </c>
      <c r="D24" s="112">
        <v>10112002</v>
      </c>
      <c r="E24" s="105">
        <v>1982</v>
      </c>
      <c r="F24" s="106">
        <v>30</v>
      </c>
      <c r="G24" s="105">
        <v>32207</v>
      </c>
      <c r="H24" s="99">
        <v>32207</v>
      </c>
      <c r="I24" s="99"/>
      <c r="J24" s="135">
        <f t="shared" si="0"/>
        <v>100</v>
      </c>
    </row>
    <row r="25" spans="1:10" ht="15">
      <c r="A25" s="100"/>
      <c r="B25" s="101" t="s">
        <v>68</v>
      </c>
      <c r="C25" s="101"/>
      <c r="D25" s="101"/>
      <c r="E25" s="104"/>
      <c r="F25" s="104"/>
      <c r="G25" s="101">
        <f>SUM(G23:G24)</f>
        <v>1228457</v>
      </c>
      <c r="H25" s="117">
        <f>SUM(H23:H24)</f>
        <v>823811</v>
      </c>
      <c r="I25" s="117">
        <f>SUM(I23:I24)</f>
        <v>404646</v>
      </c>
      <c r="J25" s="135">
        <f t="shared" si="0"/>
        <v>67.06062971679107</v>
      </c>
    </row>
    <row r="26" spans="1:10" ht="15">
      <c r="A26" s="101"/>
      <c r="B26" s="101"/>
      <c r="C26" s="101"/>
      <c r="D26" s="104"/>
      <c r="E26" s="104"/>
      <c r="F26" s="101"/>
      <c r="G26" s="101"/>
      <c r="H26" s="101"/>
      <c r="I26" s="101"/>
      <c r="J26" s="135"/>
    </row>
    <row r="27" spans="1:10" ht="15">
      <c r="A27" s="101"/>
      <c r="B27" s="101" t="s">
        <v>69</v>
      </c>
      <c r="C27" s="101"/>
      <c r="D27" s="104"/>
      <c r="E27" s="104"/>
      <c r="F27" s="101"/>
      <c r="G27" s="101"/>
      <c r="H27" s="101"/>
      <c r="I27" s="101"/>
      <c r="J27" s="135"/>
    </row>
    <row r="28" spans="1:10" ht="12.75">
      <c r="A28" s="105"/>
      <c r="B28" s="105"/>
      <c r="C28" s="105"/>
      <c r="D28" s="105"/>
      <c r="E28" s="106"/>
      <c r="F28" s="105"/>
      <c r="G28" s="99"/>
      <c r="H28" s="99"/>
      <c r="I28" s="105"/>
      <c r="J28" s="135"/>
    </row>
    <row r="29" spans="1:10" ht="12.75">
      <c r="A29" s="105">
        <v>1</v>
      </c>
      <c r="B29" s="105" t="s">
        <v>51</v>
      </c>
      <c r="C29" s="105" t="s">
        <v>70</v>
      </c>
      <c r="D29" s="105">
        <v>10112001</v>
      </c>
      <c r="E29" s="106">
        <v>1982</v>
      </c>
      <c r="F29" s="105">
        <v>50</v>
      </c>
      <c r="G29" s="130">
        <v>1632424</v>
      </c>
      <c r="H29" s="99">
        <v>1077399</v>
      </c>
      <c r="I29" s="105">
        <v>555024</v>
      </c>
      <c r="J29" s="135">
        <f t="shared" si="0"/>
        <v>65.99994854278054</v>
      </c>
    </row>
    <row r="30" spans="1:10" ht="12.75">
      <c r="A30" s="105">
        <v>2</v>
      </c>
      <c r="B30" s="105" t="s">
        <v>51</v>
      </c>
      <c r="C30" s="105" t="s">
        <v>70</v>
      </c>
      <c r="D30" s="105">
        <v>10112002</v>
      </c>
      <c r="E30" s="106">
        <v>1975</v>
      </c>
      <c r="F30" s="105">
        <v>50</v>
      </c>
      <c r="G30" s="130">
        <v>181739</v>
      </c>
      <c r="H30" s="99">
        <v>144960</v>
      </c>
      <c r="I30" s="105">
        <v>36779</v>
      </c>
      <c r="J30" s="135">
        <f t="shared" si="0"/>
        <v>79.76273667182058</v>
      </c>
    </row>
    <row r="31" spans="1:10" ht="12.75">
      <c r="A31" s="105">
        <v>3</v>
      </c>
      <c r="B31" s="105" t="s">
        <v>71</v>
      </c>
      <c r="C31" s="105" t="s">
        <v>70</v>
      </c>
      <c r="D31" s="105">
        <v>10112003</v>
      </c>
      <c r="E31" s="106">
        <v>1975</v>
      </c>
      <c r="F31" s="105">
        <v>50</v>
      </c>
      <c r="G31" s="130">
        <v>31683216</v>
      </c>
      <c r="H31" s="99">
        <v>25346400</v>
      </c>
      <c r="I31" s="105">
        <v>6336816</v>
      </c>
      <c r="J31" s="135">
        <f t="shared" si="0"/>
        <v>79.99945460082083</v>
      </c>
    </row>
    <row r="32" spans="1:10" ht="12.75">
      <c r="A32" s="105"/>
      <c r="B32" s="105"/>
      <c r="C32" s="105"/>
      <c r="D32" s="105"/>
      <c r="E32" s="106"/>
      <c r="F32" s="105"/>
      <c r="G32" s="105"/>
      <c r="H32" s="99"/>
      <c r="I32" s="105"/>
      <c r="J32" s="135"/>
    </row>
    <row r="33" spans="1:10" ht="12.75">
      <c r="A33" s="105"/>
      <c r="B33" s="107" t="s">
        <v>72</v>
      </c>
      <c r="C33" s="105"/>
      <c r="D33" s="105"/>
      <c r="E33" s="106"/>
      <c r="F33" s="105"/>
      <c r="G33" s="107">
        <f>SUM(G29:G32)</f>
        <v>33497379</v>
      </c>
      <c r="H33" s="113">
        <f>SUM(H29:H32)</f>
        <v>26568759</v>
      </c>
      <c r="I33" s="107">
        <f>SUM(I29:I32)</f>
        <v>6928619</v>
      </c>
      <c r="J33" s="135">
        <f>H31/G31*100</f>
        <v>79.99945460082083</v>
      </c>
    </row>
    <row r="34" spans="1:10" ht="12.75">
      <c r="A34" s="105">
        <v>1</v>
      </c>
      <c r="B34" s="105"/>
      <c r="C34" s="105"/>
      <c r="D34" s="105"/>
      <c r="E34" s="106"/>
      <c r="F34" s="105"/>
      <c r="G34" s="105"/>
      <c r="H34" s="99"/>
      <c r="I34" s="105"/>
      <c r="J34" s="135"/>
    </row>
    <row r="35" spans="1:10" ht="12.75">
      <c r="A35" s="105"/>
      <c r="B35" s="112"/>
      <c r="C35" s="105"/>
      <c r="D35" s="105"/>
      <c r="E35" s="106"/>
      <c r="F35" s="105"/>
      <c r="G35" s="105"/>
      <c r="H35" s="99"/>
      <c r="I35" s="105"/>
      <c r="J35" s="135"/>
    </row>
    <row r="36" spans="1:10" ht="15">
      <c r="A36" s="101"/>
      <c r="B36" s="101" t="s">
        <v>73</v>
      </c>
      <c r="C36" s="101"/>
      <c r="D36" s="104"/>
      <c r="E36" s="103"/>
      <c r="F36" s="101"/>
      <c r="G36" s="101"/>
      <c r="H36" s="101"/>
      <c r="I36" s="101"/>
      <c r="J36" s="135"/>
    </row>
    <row r="37" spans="1:10" ht="15">
      <c r="A37" s="101"/>
      <c r="B37" s="101"/>
      <c r="C37" s="101"/>
      <c r="D37" s="104"/>
      <c r="E37" s="103"/>
      <c r="F37" s="101"/>
      <c r="G37" s="101"/>
      <c r="H37" s="101"/>
      <c r="I37" s="101"/>
      <c r="J37" s="135"/>
    </row>
    <row r="38" spans="1:10" ht="12.75">
      <c r="A38" s="105">
        <v>1</v>
      </c>
      <c r="B38" s="105" t="s">
        <v>51</v>
      </c>
      <c r="C38" s="106" t="s">
        <v>74</v>
      </c>
      <c r="D38" s="106">
        <v>10112001</v>
      </c>
      <c r="E38" s="106">
        <v>1976</v>
      </c>
      <c r="F38" s="105">
        <v>50</v>
      </c>
      <c r="G38" s="132">
        <v>1169012</v>
      </c>
      <c r="H38" s="113">
        <v>911829</v>
      </c>
      <c r="I38" s="107">
        <v>257183</v>
      </c>
      <c r="J38" s="135">
        <f>H38/G38*100</f>
        <v>77.99996920476437</v>
      </c>
    </row>
    <row r="39" spans="1:10" ht="12.75">
      <c r="A39" s="118">
        <v>2</v>
      </c>
      <c r="B39" s="105" t="s">
        <v>51</v>
      </c>
      <c r="C39" s="119" t="s">
        <v>74</v>
      </c>
      <c r="D39" s="106">
        <v>10112002</v>
      </c>
      <c r="E39" s="106">
        <v>1976</v>
      </c>
      <c r="F39" s="105">
        <v>50</v>
      </c>
      <c r="G39" s="132">
        <v>478504</v>
      </c>
      <c r="H39" s="113">
        <v>373233</v>
      </c>
      <c r="I39" s="107">
        <v>105270</v>
      </c>
      <c r="J39" s="135">
        <f>H39/G39*100</f>
        <v>77.99997492183974</v>
      </c>
    </row>
    <row r="40" spans="1:10" ht="12.75">
      <c r="A40" s="105">
        <v>3</v>
      </c>
      <c r="B40" s="105" t="s">
        <v>75</v>
      </c>
      <c r="C40" s="119" t="s">
        <v>74</v>
      </c>
      <c r="D40" s="106">
        <v>10112003</v>
      </c>
      <c r="E40" s="106">
        <v>2001</v>
      </c>
      <c r="F40" s="105">
        <v>30</v>
      </c>
      <c r="G40" s="107">
        <v>192342</v>
      </c>
      <c r="H40" s="113">
        <v>89759</v>
      </c>
      <c r="I40" s="107">
        <v>105582</v>
      </c>
      <c r="J40" s="135">
        <f>H38/G38*100</f>
        <v>77.99996920476437</v>
      </c>
    </row>
    <row r="41" spans="1:10" ht="12.75">
      <c r="A41" s="105"/>
      <c r="B41" s="107" t="s">
        <v>72</v>
      </c>
      <c r="C41" s="119"/>
      <c r="D41" s="106"/>
      <c r="E41" s="106"/>
      <c r="F41" s="105"/>
      <c r="G41" s="107">
        <f>SUM(G38:G40)</f>
        <v>1839858</v>
      </c>
      <c r="H41" s="113">
        <f>SUM(H38:H40)</f>
        <v>1374821</v>
      </c>
      <c r="I41" s="107">
        <f>SUM(I38:I40)</f>
        <v>468035</v>
      </c>
      <c r="J41" s="135">
        <f>H39/G39*100</f>
        <v>77.99997492183974</v>
      </c>
    </row>
    <row r="42" spans="1:10" ht="12.75">
      <c r="A42" s="105"/>
      <c r="B42" s="105"/>
      <c r="C42" s="119"/>
      <c r="D42" s="106"/>
      <c r="E42" s="106"/>
      <c r="F42" s="105"/>
      <c r="G42" s="105"/>
      <c r="H42" s="99"/>
      <c r="I42" s="105"/>
      <c r="J42" s="135">
        <f>H40/G40*100</f>
        <v>46.666354722317536</v>
      </c>
    </row>
    <row r="43" spans="1:10" ht="12.75">
      <c r="A43" s="105"/>
      <c r="B43" s="107" t="s">
        <v>76</v>
      </c>
      <c r="C43" s="119"/>
      <c r="D43" s="106"/>
      <c r="E43" s="106"/>
      <c r="F43" s="105"/>
      <c r="G43" s="105"/>
      <c r="H43" s="99"/>
      <c r="I43" s="105"/>
      <c r="J43" s="135">
        <f>H41/G41*100</f>
        <v>74.72429937527787</v>
      </c>
    </row>
    <row r="44" spans="1:10" ht="12.75">
      <c r="A44" s="118">
        <v>1</v>
      </c>
      <c r="B44" s="105" t="s">
        <v>77</v>
      </c>
      <c r="C44" s="119" t="s">
        <v>78</v>
      </c>
      <c r="D44" s="106">
        <v>10112001</v>
      </c>
      <c r="E44" s="106">
        <v>1973</v>
      </c>
      <c r="F44" s="105">
        <v>50</v>
      </c>
      <c r="G44" s="130">
        <v>36260291</v>
      </c>
      <c r="H44" s="99">
        <v>30458232</v>
      </c>
      <c r="I44" s="105">
        <v>5802059</v>
      </c>
      <c r="J44" s="135">
        <f>H44/G44*100</f>
        <v>83.99886255739095</v>
      </c>
    </row>
    <row r="45" spans="1:10" ht="12.75">
      <c r="A45" s="105">
        <v>2</v>
      </c>
      <c r="B45" s="105" t="s">
        <v>51</v>
      </c>
      <c r="C45" s="119" t="s">
        <v>78</v>
      </c>
      <c r="D45" s="106">
        <v>10112002</v>
      </c>
      <c r="E45" s="106">
        <v>1973</v>
      </c>
      <c r="F45" s="105">
        <v>50</v>
      </c>
      <c r="G45" s="130">
        <v>998417</v>
      </c>
      <c r="H45" s="131">
        <v>838670</v>
      </c>
      <c r="I45" s="130">
        <v>159747</v>
      </c>
      <c r="J45" s="135">
        <f>H45/G45*100</f>
        <v>83.99997195560573</v>
      </c>
    </row>
    <row r="46" spans="1:10" ht="12.75">
      <c r="A46" s="105">
        <v>3</v>
      </c>
      <c r="B46" s="105" t="s">
        <v>51</v>
      </c>
      <c r="C46" s="119" t="s">
        <v>78</v>
      </c>
      <c r="D46" s="106">
        <v>10112003</v>
      </c>
      <c r="E46" s="106">
        <v>1973</v>
      </c>
      <c r="F46" s="105">
        <v>50</v>
      </c>
      <c r="G46" s="130">
        <v>616626</v>
      </c>
      <c r="H46" s="99">
        <v>448056</v>
      </c>
      <c r="I46" s="105">
        <v>168570</v>
      </c>
      <c r="J46" s="135">
        <f>H46/G46*100</f>
        <v>72.66252152844675</v>
      </c>
    </row>
    <row r="47" spans="1:10" ht="12.75">
      <c r="A47" s="105">
        <v>4</v>
      </c>
      <c r="B47" s="105" t="s">
        <v>79</v>
      </c>
      <c r="C47" s="119" t="s">
        <v>78</v>
      </c>
      <c r="D47" s="106">
        <v>101012004</v>
      </c>
      <c r="E47" s="106">
        <v>2001</v>
      </c>
      <c r="F47" s="105">
        <v>50</v>
      </c>
      <c r="G47" s="130">
        <v>23427134</v>
      </c>
      <c r="H47" s="131">
        <v>6559597</v>
      </c>
      <c r="I47" s="130">
        <v>16867536</v>
      </c>
      <c r="J47" s="135">
        <f>H47/G47*100</f>
        <v>27.99999778035162</v>
      </c>
    </row>
    <row r="48" spans="1:10" ht="12.75">
      <c r="A48" s="105">
        <v>5</v>
      </c>
      <c r="B48" s="105" t="s">
        <v>80</v>
      </c>
      <c r="C48" s="119" t="s">
        <v>78</v>
      </c>
      <c r="D48" s="106">
        <v>10112005</v>
      </c>
      <c r="E48" s="106">
        <v>1971</v>
      </c>
      <c r="F48" s="105">
        <v>50</v>
      </c>
      <c r="G48" s="130">
        <v>552120</v>
      </c>
      <c r="H48" s="99">
        <v>485865</v>
      </c>
      <c r="I48" s="105">
        <v>66254</v>
      </c>
      <c r="J48" s="135">
        <f>H46/G46*100</f>
        <v>72.66252152844675</v>
      </c>
    </row>
    <row r="49" spans="1:10" ht="12.75">
      <c r="A49" s="105"/>
      <c r="B49" s="105"/>
      <c r="C49" s="119"/>
      <c r="D49" s="106"/>
      <c r="E49" s="106"/>
      <c r="F49" s="105"/>
      <c r="G49" s="105"/>
      <c r="H49" s="99"/>
      <c r="I49" s="105"/>
      <c r="J49" s="135">
        <f>H47/G47*100</f>
        <v>27.99999778035162</v>
      </c>
    </row>
    <row r="50" spans="1:10" ht="12.75">
      <c r="A50" s="105"/>
      <c r="B50" s="107" t="s">
        <v>81</v>
      </c>
      <c r="C50" s="119"/>
      <c r="D50" s="106"/>
      <c r="E50" s="106"/>
      <c r="F50" s="105"/>
      <c r="G50" s="107">
        <f>SUM(G44:G49)</f>
        <v>61854588</v>
      </c>
      <c r="H50" s="113">
        <f>SUM(H44:H49)</f>
        <v>38790420</v>
      </c>
      <c r="I50" s="107">
        <f>SUM(I44:I49)</f>
        <v>23064166</v>
      </c>
      <c r="J50" s="135">
        <f>H48/G48*100</f>
        <v>87.99989132797218</v>
      </c>
    </row>
    <row r="51" spans="1:10" ht="12.75">
      <c r="A51" s="105"/>
      <c r="B51" s="105"/>
      <c r="C51" s="119"/>
      <c r="D51" s="106"/>
      <c r="E51" s="106"/>
      <c r="F51" s="105"/>
      <c r="G51" s="105"/>
      <c r="H51" s="99"/>
      <c r="I51" s="105"/>
      <c r="J51" s="135"/>
    </row>
    <row r="52" spans="1:10" ht="12.75">
      <c r="A52" s="105"/>
      <c r="B52" s="107" t="s">
        <v>82</v>
      </c>
      <c r="C52" s="119"/>
      <c r="D52" s="106"/>
      <c r="E52" s="106"/>
      <c r="F52" s="105"/>
      <c r="G52" s="105"/>
      <c r="H52" s="99"/>
      <c r="I52" s="105"/>
      <c r="J52" s="135">
        <f>H50/G50*100</f>
        <v>62.71227608855789</v>
      </c>
    </row>
    <row r="53" spans="1:10" ht="12.75">
      <c r="A53" s="105"/>
      <c r="B53" s="105"/>
      <c r="C53" s="119"/>
      <c r="D53" s="106"/>
      <c r="E53" s="106"/>
      <c r="F53" s="105"/>
      <c r="G53" s="105"/>
      <c r="H53" s="99"/>
      <c r="I53" s="105"/>
      <c r="J53" s="135"/>
    </row>
    <row r="54" spans="1:10" ht="12.75">
      <c r="A54" s="105">
        <v>1</v>
      </c>
      <c r="B54" s="105" t="s">
        <v>83</v>
      </c>
      <c r="C54" s="119" t="s">
        <v>84</v>
      </c>
      <c r="D54" s="106">
        <v>10112001</v>
      </c>
      <c r="E54" s="106">
        <v>1970</v>
      </c>
      <c r="F54" s="105">
        <v>50</v>
      </c>
      <c r="G54" s="130">
        <v>14389960</v>
      </c>
      <c r="H54" s="99">
        <v>12950963</v>
      </c>
      <c r="I54" s="105">
        <v>1438996</v>
      </c>
      <c r="J54" s="135">
        <f>H54/G54*100</f>
        <v>89.99999305071036</v>
      </c>
    </row>
    <row r="55" spans="1:10" ht="12.75">
      <c r="A55" s="105">
        <v>2</v>
      </c>
      <c r="B55" s="105" t="s">
        <v>85</v>
      </c>
      <c r="C55" s="119" t="s">
        <v>84</v>
      </c>
      <c r="D55" s="106">
        <v>10112002</v>
      </c>
      <c r="E55" s="106">
        <v>1984</v>
      </c>
      <c r="F55" s="105">
        <v>50</v>
      </c>
      <c r="G55" s="130">
        <v>469302</v>
      </c>
      <c r="H55" s="99">
        <v>290967</v>
      </c>
      <c r="I55" s="105">
        <v>178334</v>
      </c>
      <c r="J55" s="135">
        <f>H55/G55*100</f>
        <v>61.9999488602222</v>
      </c>
    </row>
    <row r="56" spans="1:10" ht="12.75">
      <c r="A56" s="105">
        <v>3</v>
      </c>
      <c r="B56" s="105" t="s">
        <v>86</v>
      </c>
      <c r="C56" s="119" t="s">
        <v>84</v>
      </c>
      <c r="D56" s="106">
        <v>10112003</v>
      </c>
      <c r="E56" s="106">
        <v>1971</v>
      </c>
      <c r="F56" s="105">
        <v>30</v>
      </c>
      <c r="G56" s="130">
        <v>181739</v>
      </c>
      <c r="H56" s="99">
        <v>159456</v>
      </c>
      <c r="I56" s="105">
        <v>22283</v>
      </c>
      <c r="J56" s="135">
        <f>H54/G54*100</f>
        <v>89.99999305071036</v>
      </c>
    </row>
    <row r="57" spans="1:10" ht="12.75">
      <c r="A57" s="105">
        <v>4</v>
      </c>
      <c r="B57" s="105" t="s">
        <v>75</v>
      </c>
      <c r="C57" s="119" t="s">
        <v>84</v>
      </c>
      <c r="D57" s="106">
        <v>10112004</v>
      </c>
      <c r="E57" s="106">
        <v>2014</v>
      </c>
      <c r="F57" s="105">
        <v>30</v>
      </c>
      <c r="G57" s="105">
        <v>15000000</v>
      </c>
      <c r="H57" s="99">
        <v>999999</v>
      </c>
      <c r="I57" s="105">
        <v>14000000</v>
      </c>
      <c r="J57" s="135">
        <f>H55/G55*100</f>
        <v>61.9999488602222</v>
      </c>
    </row>
    <row r="58" spans="1:10" ht="12.75">
      <c r="A58" s="105"/>
      <c r="B58" s="105"/>
      <c r="C58" s="119"/>
      <c r="D58" s="106"/>
      <c r="E58" s="106"/>
      <c r="F58" s="105"/>
      <c r="G58" s="105"/>
      <c r="H58" s="99"/>
      <c r="I58" s="105"/>
      <c r="J58" s="135">
        <f>H56/G56*100</f>
        <v>87.73901033900263</v>
      </c>
    </row>
    <row r="59" spans="1:10" ht="12.75">
      <c r="A59" s="105"/>
      <c r="B59" s="107" t="s">
        <v>65</v>
      </c>
      <c r="C59" s="119"/>
      <c r="D59" s="106"/>
      <c r="E59" s="106"/>
      <c r="F59" s="105"/>
      <c r="G59" s="107">
        <f>SUM(G54:G58)</f>
        <v>30041001</v>
      </c>
      <c r="H59" s="113">
        <f>SUM(H54:H58)</f>
        <v>14401385</v>
      </c>
      <c r="I59" s="107">
        <f>SUM(I54:I58)</f>
        <v>15639613</v>
      </c>
      <c r="J59" s="135">
        <f>H57/G57*100</f>
        <v>6.66666</v>
      </c>
    </row>
    <row r="60" spans="1:10" ht="12.75">
      <c r="A60" s="105"/>
      <c r="B60" s="107" t="s">
        <v>93</v>
      </c>
      <c r="C60" s="119"/>
      <c r="D60" s="106"/>
      <c r="E60" s="106"/>
      <c r="F60" s="105"/>
      <c r="G60" s="105"/>
      <c r="H60" s="99"/>
      <c r="I60" s="105"/>
      <c r="J60" s="135"/>
    </row>
    <row r="61" spans="1:10" ht="12.75">
      <c r="A61" s="105"/>
      <c r="B61" s="105"/>
      <c r="C61" s="119"/>
      <c r="D61" s="106"/>
      <c r="E61" s="106"/>
      <c r="F61" s="105"/>
      <c r="G61" s="105"/>
      <c r="H61" s="99"/>
      <c r="I61" s="105"/>
      <c r="J61" s="135">
        <f>H59/G59*100</f>
        <v>47.93909830101866</v>
      </c>
    </row>
    <row r="62" spans="1:10" ht="12.75">
      <c r="A62" s="105">
        <v>1</v>
      </c>
      <c r="B62" s="105" t="s">
        <v>51</v>
      </c>
      <c r="C62" s="119" t="s">
        <v>94</v>
      </c>
      <c r="D62" s="106">
        <v>10112001</v>
      </c>
      <c r="E62" s="106">
        <v>1979</v>
      </c>
      <c r="F62" s="105">
        <v>50</v>
      </c>
      <c r="G62" s="105">
        <v>4241862</v>
      </c>
      <c r="H62" s="99">
        <v>3053808</v>
      </c>
      <c r="I62" s="105">
        <v>1188054</v>
      </c>
      <c r="J62" s="135"/>
    </row>
    <row r="63" spans="1:10" ht="12.75">
      <c r="A63" s="105"/>
      <c r="B63" s="105"/>
      <c r="C63" s="119"/>
      <c r="D63" s="106"/>
      <c r="E63" s="106"/>
      <c r="F63" s="105"/>
      <c r="G63" s="105"/>
      <c r="H63" s="99"/>
      <c r="I63" s="105"/>
      <c r="J63" s="135"/>
    </row>
    <row r="64" spans="1:10" ht="12.75">
      <c r="A64" s="105"/>
      <c r="B64" s="107" t="s">
        <v>72</v>
      </c>
      <c r="C64" s="119"/>
      <c r="D64" s="106"/>
      <c r="E64" s="106"/>
      <c r="F64" s="105"/>
      <c r="G64" s="107">
        <f>SUM(G62:G63)</f>
        <v>4241862</v>
      </c>
      <c r="H64" s="113">
        <f>SUM(H62:H63)</f>
        <v>3053808</v>
      </c>
      <c r="I64" s="107">
        <f>SUM(I62:I63)</f>
        <v>1188054</v>
      </c>
      <c r="J64" s="135">
        <f>H62/G62*100</f>
        <v>71.99215816073225</v>
      </c>
    </row>
    <row r="65" spans="1:10" ht="12.75">
      <c r="A65" s="105"/>
      <c r="B65" s="107" t="s">
        <v>98</v>
      </c>
      <c r="C65" s="119"/>
      <c r="D65" s="106"/>
      <c r="E65" s="106"/>
      <c r="F65" s="105"/>
      <c r="G65" s="105"/>
      <c r="H65" s="99"/>
      <c r="I65" s="105"/>
      <c r="J65" s="135"/>
    </row>
    <row r="66" spans="1:10" ht="12.75">
      <c r="A66" s="105"/>
      <c r="B66" s="105"/>
      <c r="C66" s="119"/>
      <c r="D66" s="106"/>
      <c r="E66" s="106"/>
      <c r="F66" s="105"/>
      <c r="G66" s="105"/>
      <c r="H66" s="99"/>
      <c r="I66" s="105"/>
      <c r="J66" s="135">
        <f>H64/G64*100</f>
        <v>71.99215816073225</v>
      </c>
    </row>
    <row r="67" spans="1:10" ht="12.75">
      <c r="A67" s="105">
        <v>1</v>
      </c>
      <c r="B67" s="105" t="s">
        <v>99</v>
      </c>
      <c r="C67" s="119" t="s">
        <v>100</v>
      </c>
      <c r="D67" s="106">
        <v>10112001</v>
      </c>
      <c r="E67" s="106">
        <v>1980</v>
      </c>
      <c r="F67" s="105">
        <v>50</v>
      </c>
      <c r="G67" s="130">
        <v>282961</v>
      </c>
      <c r="H67" s="99">
        <v>198072</v>
      </c>
      <c r="I67" s="105">
        <v>84888</v>
      </c>
      <c r="J67" s="107"/>
    </row>
    <row r="68" spans="1:10" ht="12.75">
      <c r="A68" s="105">
        <v>2</v>
      </c>
      <c r="B68" s="105" t="s">
        <v>101</v>
      </c>
      <c r="C68" s="119" t="s">
        <v>100</v>
      </c>
      <c r="D68" s="106">
        <v>10112002</v>
      </c>
      <c r="E68" s="106">
        <v>1980</v>
      </c>
      <c r="F68" s="105">
        <v>50</v>
      </c>
      <c r="G68" s="130">
        <v>10245452</v>
      </c>
      <c r="H68" s="99">
        <v>717181</v>
      </c>
      <c r="I68" s="105">
        <v>3073635</v>
      </c>
      <c r="J68" s="107"/>
    </row>
    <row r="69" spans="1:10" ht="12.75">
      <c r="A69" s="105">
        <v>3</v>
      </c>
      <c r="B69" s="105" t="s">
        <v>75</v>
      </c>
      <c r="C69" s="119" t="s">
        <v>100</v>
      </c>
      <c r="D69" s="106">
        <v>10112003</v>
      </c>
      <c r="E69" s="106">
        <v>1989</v>
      </c>
      <c r="F69" s="105">
        <v>30</v>
      </c>
      <c r="G69" s="105">
        <v>257656</v>
      </c>
      <c r="H69" s="99">
        <v>223301</v>
      </c>
      <c r="I69" s="105">
        <v>34354</v>
      </c>
      <c r="J69" s="135">
        <f>H67/G67*100</f>
        <v>69.9997526160849</v>
      </c>
    </row>
    <row r="70" spans="1:10" ht="12.75">
      <c r="A70" s="105">
        <v>4</v>
      </c>
      <c r="B70" s="105" t="s">
        <v>102</v>
      </c>
      <c r="C70" s="119" t="s">
        <v>100</v>
      </c>
      <c r="D70" s="106">
        <v>10112003</v>
      </c>
      <c r="E70" s="106">
        <v>1989</v>
      </c>
      <c r="F70" s="105">
        <v>30</v>
      </c>
      <c r="G70" s="130">
        <v>180273</v>
      </c>
      <c r="H70" s="99">
        <v>156236</v>
      </c>
      <c r="I70" s="105">
        <v>24036</v>
      </c>
      <c r="J70" s="135">
        <f>H68/G68*100</f>
        <v>6.999993753325866</v>
      </c>
    </row>
    <row r="71" spans="1:10" ht="12.75">
      <c r="A71" s="105"/>
      <c r="B71" s="105"/>
      <c r="C71" s="119"/>
      <c r="D71" s="106"/>
      <c r="E71" s="106"/>
      <c r="F71" s="105"/>
      <c r="G71" s="105"/>
      <c r="H71" s="99"/>
      <c r="I71" s="105"/>
      <c r="J71" s="135">
        <f>H69/G69*100</f>
        <v>86.66633030086626</v>
      </c>
    </row>
    <row r="72" spans="1:10" ht="12.75">
      <c r="A72" s="105"/>
      <c r="B72" s="107" t="s">
        <v>72</v>
      </c>
      <c r="C72" s="119"/>
      <c r="D72" s="106"/>
      <c r="E72" s="106"/>
      <c r="F72" s="105"/>
      <c r="G72" s="107">
        <f>SUM(G67:G71)</f>
        <v>10966342</v>
      </c>
      <c r="H72" s="113">
        <f>SUM(H67:H71)</f>
        <v>1294790</v>
      </c>
      <c r="I72" s="107">
        <f>SUM(I67:I71)</f>
        <v>3216913</v>
      </c>
      <c r="J72" s="135">
        <f>H70/G70*100</f>
        <v>86.6663338381233</v>
      </c>
    </row>
    <row r="73" spans="1:10" ht="12.75">
      <c r="A73" s="105"/>
      <c r="B73" s="105"/>
      <c r="C73" s="119"/>
      <c r="D73" s="106"/>
      <c r="E73" s="106"/>
      <c r="F73" s="105"/>
      <c r="G73" s="107"/>
      <c r="H73" s="113"/>
      <c r="I73" s="107"/>
      <c r="J73" s="135"/>
    </row>
    <row r="74" spans="1:10" ht="12.75">
      <c r="A74" s="105"/>
      <c r="B74" s="107" t="s">
        <v>103</v>
      </c>
      <c r="C74" s="119"/>
      <c r="D74" s="106"/>
      <c r="E74" s="106"/>
      <c r="F74" s="105"/>
      <c r="G74" s="105"/>
      <c r="H74" s="99"/>
      <c r="I74" s="105"/>
      <c r="J74" s="135">
        <f>H72/G72*100</f>
        <v>11.806945287681161</v>
      </c>
    </row>
    <row r="75" spans="1:10" ht="12.75">
      <c r="A75" s="105"/>
      <c r="B75" s="105"/>
      <c r="C75" s="119"/>
      <c r="D75" s="106"/>
      <c r="E75" s="106"/>
      <c r="F75" s="105"/>
      <c r="G75" s="105"/>
      <c r="H75" s="99"/>
      <c r="I75" s="105"/>
      <c r="J75" s="135"/>
    </row>
    <row r="76" spans="1:10" ht="12.75">
      <c r="A76" s="105">
        <v>1</v>
      </c>
      <c r="B76" s="105" t="s">
        <v>51</v>
      </c>
      <c r="C76" s="119" t="s">
        <v>104</v>
      </c>
      <c r="D76" s="106">
        <v>10112001</v>
      </c>
      <c r="E76" s="106">
        <v>1989</v>
      </c>
      <c r="F76" s="105">
        <v>50</v>
      </c>
      <c r="G76" s="130">
        <v>14889515</v>
      </c>
      <c r="H76" s="131">
        <v>7742280</v>
      </c>
      <c r="I76" s="130">
        <v>7147235</v>
      </c>
      <c r="J76" s="135"/>
    </row>
    <row r="77" spans="1:10" ht="12.75">
      <c r="A77" s="105"/>
      <c r="B77" s="105"/>
      <c r="C77" s="119"/>
      <c r="D77" s="106"/>
      <c r="E77" s="106"/>
      <c r="F77" s="105"/>
      <c r="G77" s="105"/>
      <c r="H77" s="99"/>
      <c r="I77" s="105"/>
      <c r="J77" s="135"/>
    </row>
    <row r="78" spans="1:10" ht="12.75">
      <c r="A78" s="105"/>
      <c r="B78" s="107" t="s">
        <v>72</v>
      </c>
      <c r="C78" s="119"/>
      <c r="D78" s="106"/>
      <c r="E78" s="106"/>
      <c r="F78" s="105"/>
      <c r="G78" s="107">
        <f>SUM(G76:G77)</f>
        <v>14889515</v>
      </c>
      <c r="H78" s="113">
        <f>SUM(H76:H77)</f>
        <v>7742280</v>
      </c>
      <c r="I78" s="107">
        <v>7147235</v>
      </c>
      <c r="J78" s="135">
        <f>H76/G76*100</f>
        <v>51.998201418917944</v>
      </c>
    </row>
    <row r="79" spans="1:10" ht="12.75">
      <c r="A79" s="105">
        <v>1</v>
      </c>
      <c r="B79" s="105"/>
      <c r="C79" s="119"/>
      <c r="D79" s="106"/>
      <c r="E79" s="106"/>
      <c r="F79" s="105"/>
      <c r="G79" s="105"/>
      <c r="H79" s="99"/>
      <c r="I79" s="105"/>
      <c r="J79" s="135"/>
    </row>
    <row r="80" spans="1:10" ht="12.75">
      <c r="A80" s="105"/>
      <c r="B80" s="105" t="s">
        <v>107</v>
      </c>
      <c r="C80" s="119"/>
      <c r="D80" s="106"/>
      <c r="E80" s="106"/>
      <c r="F80" s="105"/>
      <c r="G80" s="105"/>
      <c r="H80" s="99"/>
      <c r="I80" s="105"/>
      <c r="J80" s="135">
        <f>H78/G78*100</f>
        <v>51.998201418917944</v>
      </c>
    </row>
    <row r="81" spans="1:10" ht="12.75">
      <c r="A81" s="105"/>
      <c r="B81" s="105"/>
      <c r="C81" s="119"/>
      <c r="D81" s="106"/>
      <c r="E81" s="106"/>
      <c r="F81" s="105"/>
      <c r="G81" s="105"/>
      <c r="H81" s="99"/>
      <c r="I81" s="105"/>
      <c r="J81" s="135"/>
    </row>
    <row r="82" spans="1:10" ht="12.75">
      <c r="A82" s="105">
        <v>1</v>
      </c>
      <c r="B82" s="105" t="s">
        <v>51</v>
      </c>
      <c r="C82" s="119" t="s">
        <v>108</v>
      </c>
      <c r="D82" s="106">
        <v>10112001</v>
      </c>
      <c r="E82" s="106">
        <v>1973</v>
      </c>
      <c r="F82" s="105">
        <v>50</v>
      </c>
      <c r="G82" s="130">
        <v>4118307</v>
      </c>
      <c r="H82" s="99">
        <v>3459377</v>
      </c>
      <c r="I82" s="105">
        <v>658929</v>
      </c>
      <c r="J82" s="135"/>
    </row>
    <row r="83" spans="1:10" ht="12.75">
      <c r="A83" s="105">
        <v>2</v>
      </c>
      <c r="B83" s="105" t="s">
        <v>51</v>
      </c>
      <c r="C83" s="119" t="s">
        <v>108</v>
      </c>
      <c r="D83" s="106">
        <v>10112002</v>
      </c>
      <c r="E83" s="106">
        <v>1973</v>
      </c>
      <c r="F83" s="105">
        <v>50</v>
      </c>
      <c r="G83" s="130">
        <v>168674</v>
      </c>
      <c r="H83" s="99">
        <v>141624</v>
      </c>
      <c r="I83" s="105">
        <v>27050</v>
      </c>
      <c r="J83" s="135"/>
    </row>
    <row r="84" spans="1:10" ht="12.75">
      <c r="A84" s="105"/>
      <c r="B84" s="105"/>
      <c r="C84" s="119"/>
      <c r="D84" s="106"/>
      <c r="E84" s="106"/>
      <c r="F84" s="105"/>
      <c r="G84" s="105"/>
      <c r="H84" s="99"/>
      <c r="I84" s="105"/>
      <c r="J84" s="135">
        <f aca="true" t="shared" si="1" ref="J84:J132">H82/G82*100</f>
        <v>83.99997863199611</v>
      </c>
    </row>
    <row r="85" spans="1:10" ht="12.75">
      <c r="A85" s="105"/>
      <c r="B85" s="107" t="s">
        <v>72</v>
      </c>
      <c r="C85" s="119"/>
      <c r="D85" s="106"/>
      <c r="E85" s="106"/>
      <c r="F85" s="105"/>
      <c r="G85" s="107">
        <f>SUM(G82:G84)</f>
        <v>4286981</v>
      </c>
      <c r="H85" s="113">
        <f>SUM(H82:H84)</f>
        <v>3601001</v>
      </c>
      <c r="I85" s="107">
        <f>SUM(I82:I84)</f>
        <v>685979</v>
      </c>
      <c r="J85" s="135">
        <f t="shared" si="1"/>
        <v>83.9631478473268</v>
      </c>
    </row>
    <row r="86" spans="1:10" ht="12.75">
      <c r="A86" s="105"/>
      <c r="B86" s="107" t="s">
        <v>112</v>
      </c>
      <c r="C86" s="119"/>
      <c r="D86" s="106"/>
      <c r="E86" s="106"/>
      <c r="F86" s="105"/>
      <c r="G86" s="105"/>
      <c r="H86" s="99"/>
      <c r="I86" s="105"/>
      <c r="J86" s="135"/>
    </row>
    <row r="87" spans="1:10" ht="12.75">
      <c r="A87" s="105"/>
      <c r="B87" s="105"/>
      <c r="C87" s="119"/>
      <c r="D87" s="106"/>
      <c r="E87" s="106"/>
      <c r="F87" s="105"/>
      <c r="G87" s="105"/>
      <c r="H87" s="99"/>
      <c r="I87" s="105"/>
      <c r="J87" s="135">
        <f t="shared" si="1"/>
        <v>83.99852950129707</v>
      </c>
    </row>
    <row r="88" spans="1:10" ht="12.75">
      <c r="A88" s="105">
        <v>1</v>
      </c>
      <c r="B88" s="105" t="s">
        <v>113</v>
      </c>
      <c r="C88" s="119" t="s">
        <v>114</v>
      </c>
      <c r="D88" s="106">
        <v>10112001</v>
      </c>
      <c r="E88" s="106">
        <v>2001</v>
      </c>
      <c r="F88" s="105">
        <v>50</v>
      </c>
      <c r="G88" s="130">
        <v>10451731</v>
      </c>
      <c r="H88" s="99">
        <v>2926392</v>
      </c>
      <c r="I88" s="105">
        <v>7525339</v>
      </c>
      <c r="J88" s="135"/>
    </row>
    <row r="89" spans="1:10" ht="12.75">
      <c r="A89" s="105">
        <v>2</v>
      </c>
      <c r="B89" s="105" t="s">
        <v>85</v>
      </c>
      <c r="C89" s="119" t="s">
        <v>114</v>
      </c>
      <c r="D89" s="106">
        <v>10112002</v>
      </c>
      <c r="E89" s="106">
        <v>1993</v>
      </c>
      <c r="F89" s="105">
        <v>50</v>
      </c>
      <c r="G89" s="105">
        <v>558768</v>
      </c>
      <c r="H89" s="99">
        <v>245784</v>
      </c>
      <c r="I89" s="105">
        <v>312984</v>
      </c>
      <c r="J89" s="135"/>
    </row>
    <row r="90" spans="1:10" ht="12.75">
      <c r="A90" s="105">
        <v>3</v>
      </c>
      <c r="B90" s="105" t="s">
        <v>75</v>
      </c>
      <c r="C90" s="119" t="s">
        <v>114</v>
      </c>
      <c r="D90" s="106">
        <v>10112003</v>
      </c>
      <c r="E90" s="106">
        <v>1993</v>
      </c>
      <c r="F90" s="105">
        <v>30</v>
      </c>
      <c r="G90" s="130">
        <v>501430</v>
      </c>
      <c r="H90" s="131">
        <v>367715</v>
      </c>
      <c r="I90" s="130">
        <v>133714</v>
      </c>
      <c r="J90" s="135">
        <f t="shared" si="1"/>
        <v>27.999113256933228</v>
      </c>
    </row>
    <row r="91" spans="1:10" ht="12.75">
      <c r="A91" s="105">
        <v>4</v>
      </c>
      <c r="B91" s="105" t="s">
        <v>115</v>
      </c>
      <c r="C91" s="119" t="s">
        <v>114</v>
      </c>
      <c r="D91" s="106">
        <v>10112004</v>
      </c>
      <c r="E91" s="106">
        <v>1993</v>
      </c>
      <c r="F91" s="105">
        <v>30</v>
      </c>
      <c r="G91" s="105">
        <v>98762</v>
      </c>
      <c r="H91" s="99">
        <v>43269</v>
      </c>
      <c r="I91" s="105">
        <v>55486</v>
      </c>
      <c r="J91" s="135">
        <f t="shared" si="1"/>
        <v>43.98677089597114</v>
      </c>
    </row>
    <row r="92" spans="1:10" ht="12.75">
      <c r="A92" s="105"/>
      <c r="B92" s="105"/>
      <c r="C92" s="119"/>
      <c r="D92" s="106"/>
      <c r="E92" s="106"/>
      <c r="F92" s="105"/>
      <c r="G92" s="105"/>
      <c r="H92" s="99"/>
      <c r="I92" s="105"/>
      <c r="J92" s="135">
        <f t="shared" si="1"/>
        <v>73.33326685678958</v>
      </c>
    </row>
    <row r="93" spans="1:10" ht="12.75">
      <c r="A93" s="105"/>
      <c r="B93" s="107" t="s">
        <v>65</v>
      </c>
      <c r="C93" s="119"/>
      <c r="D93" s="106"/>
      <c r="E93" s="106"/>
      <c r="F93" s="105"/>
      <c r="G93" s="107">
        <f>SUM(G88:G92)</f>
        <v>11610691</v>
      </c>
      <c r="H93" s="113">
        <f>SUM(H88:H92)</f>
        <v>3583160</v>
      </c>
      <c r="I93" s="107">
        <f>SUM(I88:I92)</f>
        <v>8027523</v>
      </c>
      <c r="J93" s="135">
        <f t="shared" si="1"/>
        <v>43.811384945626855</v>
      </c>
    </row>
    <row r="94" spans="1:10" ht="12.75">
      <c r="A94" s="118"/>
      <c r="B94" s="107" t="s">
        <v>1307</v>
      </c>
      <c r="C94" s="119"/>
      <c r="D94" s="106"/>
      <c r="E94" s="106"/>
      <c r="F94" s="105"/>
      <c r="G94" s="105"/>
      <c r="H94" s="99"/>
      <c r="I94" s="105"/>
      <c r="J94" s="107"/>
    </row>
    <row r="95" spans="1:10" ht="12.75">
      <c r="A95" s="118">
        <v>1</v>
      </c>
      <c r="B95" s="105" t="s">
        <v>85</v>
      </c>
      <c r="C95" s="119" t="s">
        <v>118</v>
      </c>
      <c r="D95" s="106">
        <v>10112001</v>
      </c>
      <c r="E95" s="106">
        <v>1979</v>
      </c>
      <c r="F95" s="105">
        <v>50</v>
      </c>
      <c r="G95" s="130">
        <v>13026501</v>
      </c>
      <c r="H95" s="99">
        <v>10942260</v>
      </c>
      <c r="I95" s="105">
        <v>2084240</v>
      </c>
      <c r="J95" s="135">
        <f t="shared" si="1"/>
        <v>30.86086779847987</v>
      </c>
    </row>
    <row r="96" spans="1:10" ht="12.75">
      <c r="A96" s="118">
        <v>2</v>
      </c>
      <c r="B96" s="105" t="s">
        <v>121</v>
      </c>
      <c r="C96" s="119" t="s">
        <v>118</v>
      </c>
      <c r="D96" s="106">
        <v>10112002</v>
      </c>
      <c r="E96" s="106">
        <v>1984</v>
      </c>
      <c r="F96" s="105">
        <v>30</v>
      </c>
      <c r="G96" s="105">
        <v>195542</v>
      </c>
      <c r="H96" s="99">
        <v>195542</v>
      </c>
      <c r="I96" s="105"/>
      <c r="J96" s="135"/>
    </row>
    <row r="97" spans="1:10" ht="12.75">
      <c r="A97" s="118">
        <v>3</v>
      </c>
      <c r="B97" s="105" t="s">
        <v>122</v>
      </c>
      <c r="C97" s="119" t="s">
        <v>118</v>
      </c>
      <c r="D97" s="106">
        <v>10112003</v>
      </c>
      <c r="E97" s="106">
        <v>1984</v>
      </c>
      <c r="F97" s="105">
        <v>30</v>
      </c>
      <c r="G97" s="105">
        <v>195542</v>
      </c>
      <c r="H97" s="99">
        <v>195542</v>
      </c>
      <c r="I97" s="105"/>
      <c r="J97" s="135">
        <f t="shared" si="1"/>
        <v>83.99999355160683</v>
      </c>
    </row>
    <row r="98" spans="1:10" ht="12.75">
      <c r="A98" s="118">
        <v>4</v>
      </c>
      <c r="B98" s="105" t="s">
        <v>51</v>
      </c>
      <c r="C98" s="119" t="s">
        <v>1308</v>
      </c>
      <c r="D98" s="106">
        <v>10112004</v>
      </c>
      <c r="E98" s="106">
        <v>1971</v>
      </c>
      <c r="F98" s="105">
        <v>50</v>
      </c>
      <c r="G98" s="130">
        <v>690150</v>
      </c>
      <c r="H98" s="99">
        <v>607332</v>
      </c>
      <c r="I98" s="105">
        <v>82818</v>
      </c>
      <c r="J98" s="136">
        <f>H98/G98*100</f>
        <v>88</v>
      </c>
    </row>
    <row r="99" spans="1:10" ht="12.75">
      <c r="A99" s="118"/>
      <c r="B99" s="107" t="s">
        <v>72</v>
      </c>
      <c r="C99" s="119"/>
      <c r="D99" s="106"/>
      <c r="E99" s="106"/>
      <c r="F99" s="105"/>
      <c r="G99" s="107">
        <f>SUM(G95:G98)</f>
        <v>14107735</v>
      </c>
      <c r="H99" s="113">
        <f>SUM(H95:H98)</f>
        <v>11940676</v>
      </c>
      <c r="I99" s="107">
        <f>SUM(I95:I98)</f>
        <v>2167058</v>
      </c>
      <c r="J99" s="136">
        <f>H99/G99*100</f>
        <v>84.63921387806052</v>
      </c>
    </row>
    <row r="100" spans="1:10" ht="12.75">
      <c r="A100" s="105"/>
      <c r="B100" s="107" t="s">
        <v>124</v>
      </c>
      <c r="C100" s="106"/>
      <c r="D100" s="106"/>
      <c r="E100" s="106"/>
      <c r="F100" s="105"/>
      <c r="G100" s="105"/>
      <c r="H100" s="99"/>
      <c r="I100" s="105"/>
      <c r="J100" s="135">
        <f t="shared" si="1"/>
        <v>88</v>
      </c>
    </row>
    <row r="101" spans="1:10" ht="12.75">
      <c r="A101" s="105">
        <v>1</v>
      </c>
      <c r="B101" s="105" t="s">
        <v>51</v>
      </c>
      <c r="C101" s="106" t="s">
        <v>125</v>
      </c>
      <c r="D101" s="106">
        <v>10112001</v>
      </c>
      <c r="E101" s="106">
        <v>1973</v>
      </c>
      <c r="F101" s="105">
        <v>50</v>
      </c>
      <c r="G101" s="130">
        <v>913298</v>
      </c>
      <c r="H101" s="99">
        <v>767103</v>
      </c>
      <c r="I101" s="105">
        <v>146127</v>
      </c>
      <c r="J101" s="135">
        <f t="shared" si="1"/>
        <v>84.63921387806052</v>
      </c>
    </row>
    <row r="102" spans="1:10" ht="12.75">
      <c r="A102" s="105">
        <v>2</v>
      </c>
      <c r="B102" s="105" t="s">
        <v>79</v>
      </c>
      <c r="C102" s="106" t="s">
        <v>125</v>
      </c>
      <c r="D102" s="106">
        <v>10112002</v>
      </c>
      <c r="E102" s="106">
        <v>2001</v>
      </c>
      <c r="F102" s="105">
        <v>50</v>
      </c>
      <c r="G102" s="130">
        <v>3423160</v>
      </c>
      <c r="H102" s="99">
        <v>958484</v>
      </c>
      <c r="I102" s="105">
        <v>2464675</v>
      </c>
      <c r="J102" s="135"/>
    </row>
    <row r="103" spans="1:10" ht="12.75">
      <c r="A103" s="105">
        <v>3</v>
      </c>
      <c r="B103" s="105" t="s">
        <v>126</v>
      </c>
      <c r="C103" s="106" t="s">
        <v>125</v>
      </c>
      <c r="D103" s="106">
        <v>10112003</v>
      </c>
      <c r="E103" s="106">
        <v>1973</v>
      </c>
      <c r="F103" s="105">
        <v>30</v>
      </c>
      <c r="G103" s="130">
        <v>147372</v>
      </c>
      <c r="H103" s="99">
        <v>147372</v>
      </c>
      <c r="I103" s="105"/>
      <c r="J103" s="135">
        <f t="shared" si="1"/>
        <v>83.9926289119214</v>
      </c>
    </row>
    <row r="104" spans="1:10" ht="12.75">
      <c r="A104" s="105">
        <v>4</v>
      </c>
      <c r="B104" s="105" t="s">
        <v>127</v>
      </c>
      <c r="C104" s="106" t="s">
        <v>125</v>
      </c>
      <c r="D104" s="106">
        <v>10112004</v>
      </c>
      <c r="E104" s="106">
        <v>1973</v>
      </c>
      <c r="F104" s="105">
        <v>30</v>
      </c>
      <c r="G104" s="105">
        <v>27606</v>
      </c>
      <c r="H104" s="99">
        <v>27606</v>
      </c>
      <c r="I104" s="105"/>
      <c r="J104" s="135">
        <f>H104/G104*100</f>
        <v>100</v>
      </c>
    </row>
    <row r="105" spans="1:10" ht="12.75">
      <c r="A105" s="105">
        <v>5</v>
      </c>
      <c r="B105" s="105" t="s">
        <v>127</v>
      </c>
      <c r="C105" s="106" t="s">
        <v>125</v>
      </c>
      <c r="D105" s="106">
        <v>10112005</v>
      </c>
      <c r="E105" s="106">
        <v>1973</v>
      </c>
      <c r="F105" s="105">
        <v>30</v>
      </c>
      <c r="G105" s="105">
        <v>27606</v>
      </c>
      <c r="H105" s="99">
        <v>27606</v>
      </c>
      <c r="I105" s="105"/>
      <c r="J105" s="135">
        <f>H105/G105*100</f>
        <v>100</v>
      </c>
    </row>
    <row r="106" spans="1:10" ht="12.75">
      <c r="A106" s="105">
        <v>6</v>
      </c>
      <c r="B106" s="105" t="s">
        <v>128</v>
      </c>
      <c r="C106" s="106" t="s">
        <v>125</v>
      </c>
      <c r="D106" s="106">
        <v>10112006</v>
      </c>
      <c r="E106" s="106">
        <v>1973</v>
      </c>
      <c r="F106" s="105">
        <v>30</v>
      </c>
      <c r="G106" s="105">
        <v>34507</v>
      </c>
      <c r="H106" s="99">
        <v>34507</v>
      </c>
      <c r="I106" s="105"/>
      <c r="J106" s="135">
        <f t="shared" si="1"/>
        <v>100</v>
      </c>
    </row>
    <row r="107" spans="1:10" ht="12.75">
      <c r="A107" s="105">
        <v>7</v>
      </c>
      <c r="B107" s="105" t="s">
        <v>129</v>
      </c>
      <c r="C107" s="106" t="s">
        <v>125</v>
      </c>
      <c r="D107" s="106">
        <v>10112007</v>
      </c>
      <c r="E107" s="106">
        <v>1973</v>
      </c>
      <c r="F107" s="105">
        <v>30</v>
      </c>
      <c r="G107" s="105">
        <v>27606</v>
      </c>
      <c r="H107" s="99">
        <v>27606</v>
      </c>
      <c r="I107" s="105"/>
      <c r="J107" s="135">
        <f t="shared" si="1"/>
        <v>100</v>
      </c>
    </row>
    <row r="108" spans="1:10" ht="12.75">
      <c r="A108" s="105"/>
      <c r="B108" s="107" t="s">
        <v>72</v>
      </c>
      <c r="C108" s="106"/>
      <c r="D108" s="106"/>
      <c r="E108" s="106"/>
      <c r="F108" s="105"/>
      <c r="G108" s="107">
        <f>SUM(G102:G107)</f>
        <v>3687857</v>
      </c>
      <c r="H108" s="113">
        <f>SUM(H101:H107)</f>
        <v>1990284</v>
      </c>
      <c r="I108" s="107">
        <f>SUM(I101:I107)</f>
        <v>2610802</v>
      </c>
      <c r="J108" s="135">
        <f t="shared" si="1"/>
        <v>100</v>
      </c>
    </row>
    <row r="109" spans="1:10" ht="12.75">
      <c r="A109" s="105"/>
      <c r="B109" s="107" t="s">
        <v>131</v>
      </c>
      <c r="C109" s="106"/>
      <c r="D109" s="106"/>
      <c r="E109" s="106"/>
      <c r="F109" s="105"/>
      <c r="G109" s="105"/>
      <c r="H109" s="99"/>
      <c r="I109" s="105"/>
      <c r="J109" s="135">
        <f t="shared" si="1"/>
        <v>100</v>
      </c>
    </row>
    <row r="110" spans="1:10" ht="12.75">
      <c r="A110" s="105"/>
      <c r="B110" s="105"/>
      <c r="C110" s="106"/>
      <c r="D110" s="106"/>
      <c r="E110" s="106"/>
      <c r="F110" s="105"/>
      <c r="G110" s="105"/>
      <c r="H110" s="99"/>
      <c r="I110" s="105"/>
      <c r="J110" s="135">
        <f t="shared" si="1"/>
        <v>53.968578499654406</v>
      </c>
    </row>
    <row r="111" spans="1:10" ht="12.75">
      <c r="A111" s="105">
        <v>1</v>
      </c>
      <c r="B111" s="105" t="s">
        <v>85</v>
      </c>
      <c r="C111" s="106" t="s">
        <v>132</v>
      </c>
      <c r="D111" s="106">
        <v>10112001</v>
      </c>
      <c r="E111" s="106">
        <v>1985</v>
      </c>
      <c r="F111" s="105">
        <v>50</v>
      </c>
      <c r="G111" s="130">
        <v>494607</v>
      </c>
      <c r="H111" s="99">
        <v>296764</v>
      </c>
      <c r="I111" s="105">
        <v>197842</v>
      </c>
      <c r="J111" s="135"/>
    </row>
    <row r="112" spans="1:10" ht="12.75">
      <c r="A112" s="105">
        <v>2</v>
      </c>
      <c r="B112" s="105" t="s">
        <v>56</v>
      </c>
      <c r="C112" s="106" t="s">
        <v>132</v>
      </c>
      <c r="D112" s="106">
        <v>10112002</v>
      </c>
      <c r="E112" s="106">
        <v>1968</v>
      </c>
      <c r="F112" s="105">
        <v>30</v>
      </c>
      <c r="G112" s="130">
        <v>85118</v>
      </c>
      <c r="H112" s="99">
        <v>85118</v>
      </c>
      <c r="I112" s="105"/>
      <c r="J112" s="135"/>
    </row>
    <row r="113" spans="1:10" ht="12.75">
      <c r="A113" s="105"/>
      <c r="B113" s="105"/>
      <c r="C113" s="106"/>
      <c r="D113" s="106"/>
      <c r="E113" s="106"/>
      <c r="F113" s="105"/>
      <c r="G113" s="105"/>
      <c r="H113" s="99"/>
      <c r="I113" s="105"/>
      <c r="J113" s="135">
        <f t="shared" si="1"/>
        <v>59.99995956385574</v>
      </c>
    </row>
    <row r="114" spans="1:10" ht="12.75">
      <c r="A114" s="105"/>
      <c r="B114" s="107" t="s">
        <v>72</v>
      </c>
      <c r="C114" s="106"/>
      <c r="D114" s="106"/>
      <c r="E114" s="106"/>
      <c r="F114" s="105"/>
      <c r="G114" s="107">
        <f>SUM(G111:G113)</f>
        <v>579725</v>
      </c>
      <c r="H114" s="113">
        <f>SUM(H111:H113)</f>
        <v>381882</v>
      </c>
      <c r="I114" s="107">
        <f>SUM(I111:I113)</f>
        <v>197842</v>
      </c>
      <c r="J114" s="135">
        <f t="shared" si="1"/>
        <v>100</v>
      </c>
    </row>
    <row r="115" spans="1:10" ht="12.75">
      <c r="A115" s="105"/>
      <c r="B115" s="105"/>
      <c r="C115" s="106"/>
      <c r="D115" s="106"/>
      <c r="E115" s="106"/>
      <c r="F115" s="105"/>
      <c r="G115" s="105"/>
      <c r="H115" s="99"/>
      <c r="I115" s="105"/>
      <c r="J115" s="135"/>
    </row>
    <row r="116" spans="1:10" ht="12.75">
      <c r="A116" s="105"/>
      <c r="B116" s="107" t="s">
        <v>133</v>
      </c>
      <c r="C116" s="106"/>
      <c r="D116" s="106"/>
      <c r="E116" s="106"/>
      <c r="F116" s="105"/>
      <c r="G116" s="105"/>
      <c r="H116" s="99"/>
      <c r="I116" s="105"/>
      <c r="J116" s="135">
        <f t="shared" si="1"/>
        <v>65.87295700547674</v>
      </c>
    </row>
    <row r="117" spans="1:10" ht="12.75">
      <c r="A117" s="105"/>
      <c r="B117" s="105"/>
      <c r="C117" s="106"/>
      <c r="D117" s="106"/>
      <c r="E117" s="106"/>
      <c r="F117" s="105"/>
      <c r="G117" s="105"/>
      <c r="H117" s="99"/>
      <c r="I117" s="105"/>
      <c r="J117" s="135"/>
    </row>
    <row r="118" spans="1:10" ht="15">
      <c r="A118" s="100">
        <v>1</v>
      </c>
      <c r="B118" s="100" t="s">
        <v>85</v>
      </c>
      <c r="C118" s="120" t="s">
        <v>125</v>
      </c>
      <c r="D118" s="106">
        <v>10112001</v>
      </c>
      <c r="E118" s="100">
        <v>1993</v>
      </c>
      <c r="F118" s="100">
        <v>50</v>
      </c>
      <c r="G118" s="130">
        <v>601714</v>
      </c>
      <c r="H118" s="105">
        <v>264754</v>
      </c>
      <c r="I118" s="100">
        <v>336959</v>
      </c>
      <c r="J118" s="135"/>
    </row>
    <row r="119" spans="1:10" ht="15">
      <c r="A119" s="101"/>
      <c r="B119" s="101"/>
      <c r="C119" s="102"/>
      <c r="D119" s="121"/>
      <c r="E119" s="121"/>
      <c r="F119" s="101"/>
      <c r="G119" s="101"/>
      <c r="H119" s="101"/>
      <c r="I119" s="104"/>
      <c r="J119" s="135"/>
    </row>
    <row r="120" spans="1:10" ht="15">
      <c r="A120" s="105"/>
      <c r="B120" s="107" t="s">
        <v>1309</v>
      </c>
      <c r="C120" s="105"/>
      <c r="D120" s="105"/>
      <c r="E120" s="105"/>
      <c r="F120" s="105"/>
      <c r="G120" s="107">
        <f>SUM(G118:G119)</f>
        <v>601714</v>
      </c>
      <c r="H120" s="107">
        <f>SUM(H118:H119)</f>
        <v>264754</v>
      </c>
      <c r="I120" s="98">
        <f>SUM(I118:I119)</f>
        <v>336959</v>
      </c>
      <c r="J120" s="135">
        <f t="shared" si="1"/>
        <v>43.99997340929412</v>
      </c>
    </row>
    <row r="121" spans="1:10" ht="15">
      <c r="A121" s="105"/>
      <c r="B121" s="107"/>
      <c r="C121" s="105"/>
      <c r="D121" s="105"/>
      <c r="E121" s="105"/>
      <c r="F121" s="105"/>
      <c r="G121" s="105"/>
      <c r="H121" s="105"/>
      <c r="I121" s="100"/>
      <c r="J121" s="107"/>
    </row>
    <row r="122" spans="1:10" ht="15">
      <c r="A122" s="105"/>
      <c r="B122" s="107" t="s">
        <v>1310</v>
      </c>
      <c r="C122" s="105"/>
      <c r="D122" s="105"/>
      <c r="E122" s="105"/>
      <c r="F122" s="105"/>
      <c r="G122" s="105"/>
      <c r="H122" s="105"/>
      <c r="I122" s="100"/>
      <c r="J122" s="136">
        <f t="shared" si="1"/>
        <v>43.99997340929412</v>
      </c>
    </row>
    <row r="123" spans="1:10" ht="15">
      <c r="A123" s="105"/>
      <c r="B123" s="107"/>
      <c r="C123" s="105"/>
      <c r="D123" s="105"/>
      <c r="E123" s="105"/>
      <c r="F123" s="105"/>
      <c r="G123" s="105"/>
      <c r="H123" s="105"/>
      <c r="I123" s="100"/>
      <c r="J123" s="107"/>
    </row>
    <row r="124" spans="1:10" ht="15">
      <c r="A124" s="105">
        <v>1</v>
      </c>
      <c r="B124" s="107" t="s">
        <v>51</v>
      </c>
      <c r="C124" s="105" t="s">
        <v>134</v>
      </c>
      <c r="D124" s="105">
        <v>10112001</v>
      </c>
      <c r="E124" s="105">
        <v>2014</v>
      </c>
      <c r="F124" s="105">
        <v>50</v>
      </c>
      <c r="G124" s="130">
        <v>21821580</v>
      </c>
      <c r="H124" s="105">
        <v>872856</v>
      </c>
      <c r="I124" s="100">
        <v>20948724</v>
      </c>
      <c r="J124" s="136">
        <f>H124/G124*100</f>
        <v>3.99996700513895</v>
      </c>
    </row>
    <row r="125" spans="1:10" ht="15">
      <c r="A125" s="105">
        <v>2</v>
      </c>
      <c r="B125" s="107" t="s">
        <v>135</v>
      </c>
      <c r="C125" s="105" t="s">
        <v>134</v>
      </c>
      <c r="D125" s="105">
        <v>10112002</v>
      </c>
      <c r="E125" s="105">
        <v>1993</v>
      </c>
      <c r="F125" s="105">
        <v>50</v>
      </c>
      <c r="G125" s="130">
        <v>2712611</v>
      </c>
      <c r="H125" s="105">
        <v>1193544</v>
      </c>
      <c r="I125" s="100">
        <v>1519062</v>
      </c>
      <c r="J125" s="107"/>
    </row>
    <row r="126" spans="1:10" ht="15">
      <c r="A126" s="105"/>
      <c r="B126" s="107"/>
      <c r="C126" s="105"/>
      <c r="D126" s="105"/>
      <c r="E126" s="105"/>
      <c r="F126" s="105"/>
      <c r="G126" s="105"/>
      <c r="H126" s="105"/>
      <c r="I126" s="100"/>
      <c r="J126" s="135">
        <f t="shared" si="1"/>
        <v>3.99996700513895</v>
      </c>
    </row>
    <row r="127" spans="1:10" ht="15">
      <c r="A127" s="105"/>
      <c r="B127" s="107" t="s">
        <v>72</v>
      </c>
      <c r="C127" s="105"/>
      <c r="D127" s="105"/>
      <c r="E127" s="105"/>
      <c r="F127" s="105"/>
      <c r="G127" s="107">
        <f>SUM(G124:G126)</f>
        <v>24534191</v>
      </c>
      <c r="H127" s="107">
        <f>SUM(H124:H126)</f>
        <v>2066400</v>
      </c>
      <c r="I127" s="98">
        <f>SUM(I124:I126)</f>
        <v>22467786</v>
      </c>
      <c r="J127" s="135">
        <f t="shared" si="1"/>
        <v>43.99982157412176</v>
      </c>
    </row>
    <row r="128" spans="1:10" ht="15">
      <c r="A128" s="105"/>
      <c r="B128" s="107" t="s">
        <v>143</v>
      </c>
      <c r="C128" s="105"/>
      <c r="D128" s="105"/>
      <c r="E128" s="105"/>
      <c r="F128" s="105"/>
      <c r="G128" s="105"/>
      <c r="H128" s="105"/>
      <c r="I128" s="100"/>
      <c r="J128" s="107"/>
    </row>
    <row r="129" spans="1:10" ht="15">
      <c r="A129" s="105"/>
      <c r="B129" s="107"/>
      <c r="C129" s="105"/>
      <c r="D129" s="105"/>
      <c r="E129" s="105"/>
      <c r="F129" s="105"/>
      <c r="G129" s="105"/>
      <c r="H129" s="105"/>
      <c r="I129" s="100"/>
      <c r="J129" s="136">
        <f t="shared" si="1"/>
        <v>8.422531641658777</v>
      </c>
    </row>
    <row r="130" spans="1:10" ht="15">
      <c r="A130" s="105">
        <v>1</v>
      </c>
      <c r="B130" s="107" t="s">
        <v>85</v>
      </c>
      <c r="C130" s="105" t="s">
        <v>144</v>
      </c>
      <c r="D130" s="105">
        <v>10112001</v>
      </c>
      <c r="E130" s="105" t="s">
        <v>145</v>
      </c>
      <c r="F130" s="105">
        <v>50</v>
      </c>
      <c r="G130" s="130">
        <v>119903743</v>
      </c>
      <c r="H130" s="105">
        <v>981360</v>
      </c>
      <c r="I130" s="100">
        <v>118922383</v>
      </c>
      <c r="J130" s="136"/>
    </row>
    <row r="131" spans="1:10" ht="15">
      <c r="A131" s="105"/>
      <c r="B131" s="107"/>
      <c r="C131" s="105"/>
      <c r="D131" s="105"/>
      <c r="E131" s="105"/>
      <c r="F131" s="105"/>
      <c r="G131" s="105"/>
      <c r="H131" s="105"/>
      <c r="I131" s="100"/>
      <c r="J131" s="136"/>
    </row>
    <row r="132" spans="1:10" ht="15">
      <c r="A132" s="105"/>
      <c r="B132" s="107" t="s">
        <v>72</v>
      </c>
      <c r="C132" s="105"/>
      <c r="D132" s="105"/>
      <c r="E132" s="105"/>
      <c r="F132" s="105"/>
      <c r="G132" s="107">
        <f>SUM(G130:G131)</f>
        <v>119903743</v>
      </c>
      <c r="H132" s="107">
        <f>SUM(H130:H131)</f>
        <v>981360</v>
      </c>
      <c r="I132" s="98">
        <f>SUM(I130:I131)</f>
        <v>118922383</v>
      </c>
      <c r="J132" s="136">
        <f t="shared" si="1"/>
        <v>0.8184565180755032</v>
      </c>
    </row>
    <row r="133" spans="1:10" ht="15">
      <c r="A133" s="105"/>
      <c r="B133" s="107"/>
      <c r="C133" s="105"/>
      <c r="D133" s="105"/>
      <c r="E133" s="105"/>
      <c r="F133" s="105"/>
      <c r="G133" s="105"/>
      <c r="H133" s="105"/>
      <c r="I133" s="100"/>
      <c r="J133" s="98"/>
    </row>
    <row r="134" spans="1:10" ht="15">
      <c r="A134" s="105"/>
      <c r="B134" s="105" t="s">
        <v>146</v>
      </c>
      <c r="C134" s="105"/>
      <c r="D134" s="105"/>
      <c r="E134" s="105"/>
      <c r="F134" s="105"/>
      <c r="G134" s="105"/>
      <c r="H134" s="105"/>
      <c r="I134" s="100"/>
      <c r="J134" s="98"/>
    </row>
    <row r="135" spans="1:10" ht="15">
      <c r="A135" s="105"/>
      <c r="B135" s="107"/>
      <c r="C135" s="105"/>
      <c r="D135" s="105"/>
      <c r="E135" s="105"/>
      <c r="F135" s="105"/>
      <c r="G135" s="105"/>
      <c r="H135" s="105"/>
      <c r="I135" s="100"/>
      <c r="J135" s="98"/>
    </row>
    <row r="136" spans="1:10" ht="15">
      <c r="A136" s="105">
        <v>1</v>
      </c>
      <c r="B136" s="107" t="s">
        <v>51</v>
      </c>
      <c r="C136" s="105" t="s">
        <v>147</v>
      </c>
      <c r="D136" s="105">
        <v>10112001</v>
      </c>
      <c r="E136" s="105">
        <v>1989</v>
      </c>
      <c r="F136" s="105">
        <v>50</v>
      </c>
      <c r="G136" s="130">
        <v>5002595</v>
      </c>
      <c r="H136" s="105">
        <v>2601349</v>
      </c>
      <c r="I136" s="100">
        <v>2401245</v>
      </c>
      <c r="J136" s="137">
        <f>H136/G136*100</f>
        <v>51.999992004149846</v>
      </c>
    </row>
    <row r="137" spans="1:10" ht="15">
      <c r="A137" s="105">
        <v>2</v>
      </c>
      <c r="B137" s="107" t="s">
        <v>51</v>
      </c>
      <c r="C137" s="105" t="s">
        <v>147</v>
      </c>
      <c r="D137" s="105">
        <v>10112002</v>
      </c>
      <c r="E137" s="105">
        <v>1989</v>
      </c>
      <c r="F137" s="105">
        <v>50</v>
      </c>
      <c r="G137" s="130">
        <v>287562</v>
      </c>
      <c r="H137" s="105">
        <v>149532</v>
      </c>
      <c r="I137" s="100">
        <v>138029</v>
      </c>
      <c r="J137" s="137">
        <f>H137/G137*100</f>
        <v>51.99991653973753</v>
      </c>
    </row>
    <row r="138" spans="1:10" ht="15">
      <c r="A138" s="105">
        <v>3</v>
      </c>
      <c r="B138" s="107" t="s">
        <v>148</v>
      </c>
      <c r="C138" s="105" t="s">
        <v>147</v>
      </c>
      <c r="D138" s="105">
        <v>10112003</v>
      </c>
      <c r="E138" s="105">
        <v>1966</v>
      </c>
      <c r="F138" s="105">
        <v>30</v>
      </c>
      <c r="G138" s="130">
        <v>25305</v>
      </c>
      <c r="H138" s="105">
        <v>25305</v>
      </c>
      <c r="I138" s="100"/>
      <c r="J138" s="137">
        <f>H138/G138*100</f>
        <v>100</v>
      </c>
    </row>
    <row r="139" spans="1:10" ht="15">
      <c r="A139" s="105">
        <v>4</v>
      </c>
      <c r="B139" s="107" t="s">
        <v>149</v>
      </c>
      <c r="C139" s="105" t="s">
        <v>147</v>
      </c>
      <c r="D139" s="105">
        <v>10112004</v>
      </c>
      <c r="E139" s="105">
        <v>1989</v>
      </c>
      <c r="F139" s="105">
        <v>30</v>
      </c>
      <c r="G139" s="130">
        <v>136649</v>
      </c>
      <c r="H139" s="105">
        <v>118428</v>
      </c>
      <c r="I139" s="100">
        <v>18219</v>
      </c>
      <c r="J139" s="137">
        <f>H139/G139*100</f>
        <v>86.66583729116203</v>
      </c>
    </row>
    <row r="140" spans="1:10" ht="15">
      <c r="A140" s="105"/>
      <c r="B140" s="107"/>
      <c r="C140" s="105"/>
      <c r="D140" s="105"/>
      <c r="E140" s="105"/>
      <c r="F140" s="105"/>
      <c r="G140" s="105"/>
      <c r="H140" s="105"/>
      <c r="I140" s="100"/>
      <c r="J140" s="137"/>
    </row>
    <row r="141" spans="1:10" ht="15">
      <c r="A141" s="105"/>
      <c r="B141" s="105" t="s">
        <v>65</v>
      </c>
      <c r="C141" s="105"/>
      <c r="D141" s="105"/>
      <c r="E141" s="105"/>
      <c r="F141" s="105"/>
      <c r="G141" s="107">
        <f>SUM(G136:G140)</f>
        <v>5452111</v>
      </c>
      <c r="H141" s="107">
        <f>SUM(H136:H140)</f>
        <v>2894614</v>
      </c>
      <c r="I141" s="98">
        <f>SUM(I136:I140)</f>
        <v>2557493</v>
      </c>
      <c r="J141" s="137">
        <f>H141/G141*100</f>
        <v>53.091619007756805</v>
      </c>
    </row>
    <row r="142" spans="1:10" ht="15">
      <c r="A142" s="105"/>
      <c r="B142" s="105" t="s">
        <v>153</v>
      </c>
      <c r="C142" s="105"/>
      <c r="D142" s="105"/>
      <c r="E142" s="105"/>
      <c r="F142" s="105"/>
      <c r="G142" s="105"/>
      <c r="H142" s="105"/>
      <c r="I142" s="100"/>
      <c r="J142" s="137"/>
    </row>
    <row r="143" spans="1:10" ht="15">
      <c r="A143" s="105"/>
      <c r="B143" s="105"/>
      <c r="C143" s="105"/>
      <c r="D143" s="105"/>
      <c r="E143" s="105"/>
      <c r="F143" s="105"/>
      <c r="G143" s="105"/>
      <c r="H143" s="105"/>
      <c r="I143" s="100"/>
      <c r="J143" s="137"/>
    </row>
    <row r="144" spans="1:10" ht="15">
      <c r="A144" s="105">
        <v>1</v>
      </c>
      <c r="B144" s="105" t="s">
        <v>51</v>
      </c>
      <c r="C144" s="105" t="s">
        <v>154</v>
      </c>
      <c r="D144" s="105">
        <v>10112001</v>
      </c>
      <c r="E144" s="105">
        <v>1960</v>
      </c>
      <c r="F144" s="105">
        <v>50</v>
      </c>
      <c r="G144" s="130">
        <v>6353123</v>
      </c>
      <c r="H144" s="105">
        <v>3303456</v>
      </c>
      <c r="I144" s="100">
        <v>3049667</v>
      </c>
      <c r="J144" s="137">
        <f>H144/G144*100</f>
        <v>51.99735626084998</v>
      </c>
    </row>
    <row r="145" spans="1:10" ht="15">
      <c r="A145" s="105">
        <v>2</v>
      </c>
      <c r="B145" s="105" t="s">
        <v>51</v>
      </c>
      <c r="C145" s="105" t="s">
        <v>154</v>
      </c>
      <c r="D145" s="105">
        <v>10112002</v>
      </c>
      <c r="E145" s="105">
        <v>1960</v>
      </c>
      <c r="F145" s="105">
        <v>50</v>
      </c>
      <c r="G145" s="105">
        <v>6353125</v>
      </c>
      <c r="H145" s="105">
        <v>3303456</v>
      </c>
      <c r="I145" s="100">
        <v>3049667</v>
      </c>
      <c r="J145" s="137">
        <f>H145/G145*100</f>
        <v>51.99733989178554</v>
      </c>
    </row>
    <row r="146" spans="1:10" ht="15">
      <c r="A146" s="105">
        <v>3</v>
      </c>
      <c r="B146" s="105" t="s">
        <v>155</v>
      </c>
      <c r="C146" s="105" t="s">
        <v>154</v>
      </c>
      <c r="D146" s="105">
        <v>10112003</v>
      </c>
      <c r="E146" s="105">
        <v>2008</v>
      </c>
      <c r="F146" s="105">
        <v>50</v>
      </c>
      <c r="G146" s="130">
        <v>20530100</v>
      </c>
      <c r="H146" s="105">
        <v>2874213</v>
      </c>
      <c r="I146" s="100">
        <v>17655887</v>
      </c>
      <c r="J146" s="137">
        <f>H146/G146*100</f>
        <v>13.999995129103121</v>
      </c>
    </row>
    <row r="147" spans="1:10" ht="15">
      <c r="A147" s="105"/>
      <c r="B147" s="105"/>
      <c r="C147" s="105"/>
      <c r="D147" s="105"/>
      <c r="E147" s="105"/>
      <c r="F147" s="105"/>
      <c r="G147" s="105"/>
      <c r="H147" s="105"/>
      <c r="I147" s="100"/>
      <c r="J147" s="137"/>
    </row>
    <row r="148" spans="1:10" ht="15">
      <c r="A148" s="105"/>
      <c r="B148" s="107" t="s">
        <v>72</v>
      </c>
      <c r="C148" s="105"/>
      <c r="D148" s="105"/>
      <c r="E148" s="105"/>
      <c r="F148" s="105"/>
      <c r="G148" s="107">
        <f>SUM(G144:G147)</f>
        <v>33236348</v>
      </c>
      <c r="H148" s="107">
        <f>SUM(H144:H147)</f>
        <v>9481125</v>
      </c>
      <c r="I148" s="98">
        <f>SUM(I144:I147)</f>
        <v>23755221</v>
      </c>
      <c r="J148" s="137">
        <f>H148/G148*100</f>
        <v>28.526374197309522</v>
      </c>
    </row>
    <row r="149" spans="1:10" ht="15">
      <c r="A149" s="105"/>
      <c r="B149" s="107" t="s">
        <v>162</v>
      </c>
      <c r="C149" s="105"/>
      <c r="D149" s="105"/>
      <c r="E149" s="105"/>
      <c r="F149" s="105"/>
      <c r="G149" s="105"/>
      <c r="H149" s="105"/>
      <c r="I149" s="100"/>
      <c r="J149" s="137"/>
    </row>
    <row r="150" spans="1:10" ht="15">
      <c r="A150" s="105"/>
      <c r="B150" s="105"/>
      <c r="C150" s="105"/>
      <c r="D150" s="105"/>
      <c r="E150" s="105"/>
      <c r="F150" s="105"/>
      <c r="G150" s="105"/>
      <c r="H150" s="105"/>
      <c r="I150" s="100"/>
      <c r="J150" s="137"/>
    </row>
    <row r="151" spans="1:10" ht="15">
      <c r="A151" s="105">
        <v>1</v>
      </c>
      <c r="B151" s="105" t="s">
        <v>163</v>
      </c>
      <c r="C151" s="105" t="s">
        <v>164</v>
      </c>
      <c r="D151" s="105">
        <v>10112001</v>
      </c>
      <c r="E151" s="105">
        <v>1986</v>
      </c>
      <c r="F151" s="105">
        <v>50</v>
      </c>
      <c r="G151" s="130">
        <v>662544</v>
      </c>
      <c r="H151" s="105">
        <v>384192</v>
      </c>
      <c r="I151" s="100">
        <v>278352</v>
      </c>
      <c r="J151" s="137">
        <f>H151/G151*100</f>
        <v>57.98739404477288</v>
      </c>
    </row>
    <row r="152" spans="1:10" ht="15">
      <c r="A152" s="105"/>
      <c r="B152" s="105"/>
      <c r="C152" s="105"/>
      <c r="D152" s="105"/>
      <c r="E152" s="105"/>
      <c r="F152" s="105"/>
      <c r="G152" s="105"/>
      <c r="H152" s="105"/>
      <c r="I152" s="100"/>
      <c r="J152" s="137"/>
    </row>
    <row r="153" spans="1:10" ht="15">
      <c r="A153" s="105"/>
      <c r="B153" s="107" t="s">
        <v>72</v>
      </c>
      <c r="C153" s="105"/>
      <c r="D153" s="105"/>
      <c r="E153" s="105"/>
      <c r="F153" s="105"/>
      <c r="G153" s="107">
        <f>SUM(G151:G152)</f>
        <v>662544</v>
      </c>
      <c r="H153" s="107">
        <f>SUM(H151:H152)</f>
        <v>384192</v>
      </c>
      <c r="I153" s="98">
        <f>SUM(I151:I152)</f>
        <v>278352</v>
      </c>
      <c r="J153" s="137">
        <f>H153/G153*100</f>
        <v>57.98739404477288</v>
      </c>
    </row>
    <row r="154" spans="1:10" ht="15">
      <c r="A154" s="105"/>
      <c r="B154" s="105"/>
      <c r="C154" s="105"/>
      <c r="D154" s="105"/>
      <c r="E154" s="105"/>
      <c r="F154" s="105"/>
      <c r="G154" s="105"/>
      <c r="H154" s="105"/>
      <c r="I154" s="100"/>
      <c r="J154" s="137"/>
    </row>
    <row r="155" spans="1:10" ht="15">
      <c r="A155" s="105"/>
      <c r="B155" s="107" t="s">
        <v>165</v>
      </c>
      <c r="C155" s="105"/>
      <c r="D155" s="105"/>
      <c r="E155" s="105"/>
      <c r="F155" s="105"/>
      <c r="G155" s="105"/>
      <c r="H155" s="105"/>
      <c r="I155" s="100"/>
      <c r="J155" s="137"/>
    </row>
    <row r="156" spans="1:10" ht="15">
      <c r="A156" s="105"/>
      <c r="B156" s="105"/>
      <c r="C156" s="105"/>
      <c r="D156" s="105"/>
      <c r="E156" s="105"/>
      <c r="F156" s="105"/>
      <c r="G156" s="105"/>
      <c r="H156" s="105"/>
      <c r="I156" s="100"/>
      <c r="J156" s="137"/>
    </row>
    <row r="157" spans="1:10" ht="15">
      <c r="A157" s="105">
        <v>1</v>
      </c>
      <c r="B157" s="105" t="s">
        <v>51</v>
      </c>
      <c r="C157" s="105" t="s">
        <v>166</v>
      </c>
      <c r="D157" s="105">
        <v>10112001</v>
      </c>
      <c r="E157" s="105">
        <v>1989</v>
      </c>
      <c r="F157" s="105">
        <v>50</v>
      </c>
      <c r="G157" s="130">
        <v>3708961</v>
      </c>
      <c r="H157" s="105">
        <v>1928472</v>
      </c>
      <c r="I157" s="100">
        <v>1780489</v>
      </c>
      <c r="J157" s="137">
        <f>H157/G157*100</f>
        <v>51.994938744300626</v>
      </c>
    </row>
    <row r="158" spans="1:10" ht="15">
      <c r="A158" s="105"/>
      <c r="B158" s="105"/>
      <c r="C158" s="105"/>
      <c r="D158" s="105"/>
      <c r="E158" s="105"/>
      <c r="F158" s="105"/>
      <c r="G158" s="105"/>
      <c r="H158" s="105"/>
      <c r="I158" s="100"/>
      <c r="J158" s="137"/>
    </row>
    <row r="159" spans="1:10" ht="15">
      <c r="A159" s="105"/>
      <c r="B159" s="107" t="s">
        <v>167</v>
      </c>
      <c r="C159" s="105"/>
      <c r="D159" s="105"/>
      <c r="E159" s="105"/>
      <c r="F159" s="105"/>
      <c r="G159" s="107">
        <f>SUM(G157:G158)</f>
        <v>3708961</v>
      </c>
      <c r="H159" s="107" t="s">
        <v>1311</v>
      </c>
      <c r="I159" s="98">
        <f>SUM(I157:I158)</f>
        <v>1780489</v>
      </c>
      <c r="J159" s="137"/>
    </row>
    <row r="160" spans="1:10" ht="15">
      <c r="A160" s="105"/>
      <c r="B160" s="105"/>
      <c r="C160" s="105"/>
      <c r="D160" s="105"/>
      <c r="E160" s="105"/>
      <c r="F160" s="105"/>
      <c r="G160" s="105"/>
      <c r="H160" s="105"/>
      <c r="I160" s="100"/>
      <c r="J160" s="137"/>
    </row>
    <row r="161" spans="1:10" ht="15">
      <c r="A161" s="105"/>
      <c r="B161" s="107" t="s">
        <v>168</v>
      </c>
      <c r="C161" s="105"/>
      <c r="D161" s="105"/>
      <c r="E161" s="105"/>
      <c r="F161" s="105"/>
      <c r="G161" s="105"/>
      <c r="H161" s="105"/>
      <c r="I161" s="100"/>
      <c r="J161" s="137"/>
    </row>
    <row r="162" spans="1:10" ht="15">
      <c r="A162" s="105"/>
      <c r="B162" s="105"/>
      <c r="C162" s="105"/>
      <c r="D162" s="105"/>
      <c r="E162" s="105"/>
      <c r="F162" s="105"/>
      <c r="G162" s="105"/>
      <c r="H162" s="105"/>
      <c r="I162" s="100"/>
      <c r="J162" s="137"/>
    </row>
    <row r="163" spans="1:10" ht="15">
      <c r="A163" s="105">
        <v>1</v>
      </c>
      <c r="B163" s="105" t="s">
        <v>51</v>
      </c>
      <c r="C163" s="105" t="s">
        <v>169</v>
      </c>
      <c r="D163" s="105">
        <v>10112001</v>
      </c>
      <c r="E163" s="105">
        <v>1990</v>
      </c>
      <c r="F163" s="105">
        <v>50</v>
      </c>
      <c r="G163" s="130">
        <v>6223651</v>
      </c>
      <c r="H163" s="105">
        <v>2908200</v>
      </c>
      <c r="I163" s="100">
        <v>3315451</v>
      </c>
      <c r="J163" s="137">
        <f>H163/G163*100</f>
        <v>46.72819860882302</v>
      </c>
    </row>
    <row r="164" spans="1:10" ht="15">
      <c r="A164" s="105"/>
      <c r="B164" s="105"/>
      <c r="C164" s="105"/>
      <c r="D164" s="105"/>
      <c r="E164" s="105"/>
      <c r="F164" s="105"/>
      <c r="G164" s="105"/>
      <c r="H164" s="105"/>
      <c r="I164" s="100"/>
      <c r="J164" s="137"/>
    </row>
    <row r="165" spans="1:10" ht="15">
      <c r="A165" s="105"/>
      <c r="B165" s="107" t="s">
        <v>72</v>
      </c>
      <c r="C165" s="105"/>
      <c r="D165" s="105"/>
      <c r="E165" s="105"/>
      <c r="F165" s="105"/>
      <c r="G165" s="107">
        <f>SUM(G163:G164)</f>
        <v>6223651</v>
      </c>
      <c r="H165" s="107">
        <f>SUM(H163:H164)</f>
        <v>2908200</v>
      </c>
      <c r="I165" s="98">
        <f>SUM(I163:I164)</f>
        <v>3315451</v>
      </c>
      <c r="J165" s="137">
        <f>H165/G165*100</f>
        <v>46.72819860882302</v>
      </c>
    </row>
    <row r="166" spans="1:10" ht="15">
      <c r="A166" s="105"/>
      <c r="B166" s="105"/>
      <c r="C166" s="105"/>
      <c r="D166" s="105"/>
      <c r="E166" s="105"/>
      <c r="F166" s="105"/>
      <c r="G166" s="105"/>
      <c r="H166" s="105"/>
      <c r="I166" s="100"/>
      <c r="J166" s="137"/>
    </row>
    <row r="167" spans="1:10" ht="15">
      <c r="A167" s="105"/>
      <c r="B167" s="107" t="s">
        <v>170</v>
      </c>
      <c r="C167" s="105"/>
      <c r="D167" s="105"/>
      <c r="E167" s="105"/>
      <c r="F167" s="105"/>
      <c r="G167" s="105"/>
      <c r="H167" s="105"/>
      <c r="I167" s="100"/>
      <c r="J167" s="137"/>
    </row>
    <row r="168" spans="1:10" ht="15">
      <c r="A168" s="105"/>
      <c r="B168" s="105"/>
      <c r="C168" s="105"/>
      <c r="D168" s="105"/>
      <c r="E168" s="105"/>
      <c r="F168" s="105"/>
      <c r="G168" s="105"/>
      <c r="H168" s="105"/>
      <c r="I168" s="100"/>
      <c r="J168" s="137"/>
    </row>
    <row r="169" spans="1:10" ht="15">
      <c r="A169" s="105">
        <v>1</v>
      </c>
      <c r="B169" s="105" t="s">
        <v>171</v>
      </c>
      <c r="C169" s="105" t="s">
        <v>172</v>
      </c>
      <c r="D169" s="105"/>
      <c r="E169" s="105">
        <v>1968</v>
      </c>
      <c r="F169" s="105">
        <v>50</v>
      </c>
      <c r="G169" s="130">
        <v>4513595</v>
      </c>
      <c r="H169" s="105">
        <v>4342779</v>
      </c>
      <c r="I169" s="100">
        <v>170816</v>
      </c>
      <c r="J169" s="137">
        <f>H169/G169*100</f>
        <v>96.21552221676956</v>
      </c>
    </row>
    <row r="170" spans="1:10" ht="15">
      <c r="A170" s="105"/>
      <c r="B170" s="105"/>
      <c r="C170" s="105"/>
      <c r="D170" s="105"/>
      <c r="E170" s="105"/>
      <c r="F170" s="105"/>
      <c r="G170" s="105"/>
      <c r="H170" s="105"/>
      <c r="I170" s="100"/>
      <c r="J170" s="137"/>
    </row>
    <row r="171" spans="1:10" ht="15">
      <c r="A171" s="105"/>
      <c r="B171" s="107" t="s">
        <v>173</v>
      </c>
      <c r="C171" s="105"/>
      <c r="D171" s="105"/>
      <c r="E171" s="105"/>
      <c r="F171" s="105"/>
      <c r="G171" s="107">
        <f>SUM(G169:G170)</f>
        <v>4513595</v>
      </c>
      <c r="H171" s="107">
        <f>SUM(H169:H170)</f>
        <v>4342779</v>
      </c>
      <c r="I171" s="98">
        <f>SUM(I169:I170)</f>
        <v>170816</v>
      </c>
      <c r="J171" s="137">
        <f>H171/G171*100</f>
        <v>96.21552221676956</v>
      </c>
    </row>
    <row r="172" spans="1:10" ht="15">
      <c r="A172" s="105"/>
      <c r="B172" s="105"/>
      <c r="C172" s="105"/>
      <c r="D172" s="105"/>
      <c r="E172" s="105"/>
      <c r="F172" s="105"/>
      <c r="G172" s="105"/>
      <c r="H172" s="105"/>
      <c r="I172" s="100"/>
      <c r="J172" s="137"/>
    </row>
    <row r="173" spans="1:10" ht="15">
      <c r="A173" s="105"/>
      <c r="B173" s="107" t="s">
        <v>174</v>
      </c>
      <c r="C173" s="105"/>
      <c r="D173" s="105"/>
      <c r="E173" s="105"/>
      <c r="F173" s="105"/>
      <c r="G173" s="105"/>
      <c r="H173" s="105"/>
      <c r="I173" s="100"/>
      <c r="J173" s="137"/>
    </row>
    <row r="174" spans="1:10" ht="15">
      <c r="A174" s="105"/>
      <c r="B174" s="105"/>
      <c r="C174" s="105"/>
      <c r="D174" s="105"/>
      <c r="E174" s="105"/>
      <c r="F174" s="105"/>
      <c r="G174" s="105"/>
      <c r="H174" s="105"/>
      <c r="I174" s="100"/>
      <c r="J174" s="137"/>
    </row>
    <row r="175" spans="1:10" ht="15">
      <c r="A175" s="105">
        <v>1</v>
      </c>
      <c r="B175" s="105" t="s">
        <v>171</v>
      </c>
      <c r="C175" s="105" t="s">
        <v>175</v>
      </c>
      <c r="D175" s="105">
        <v>10112001</v>
      </c>
      <c r="E175" s="105">
        <v>1978</v>
      </c>
      <c r="F175" s="105">
        <v>50</v>
      </c>
      <c r="G175" s="130">
        <v>715456</v>
      </c>
      <c r="H175" s="105">
        <v>529437</v>
      </c>
      <c r="I175" s="100">
        <v>186018</v>
      </c>
      <c r="J175" s="137">
        <f>H175/G175*100</f>
        <v>73.99993850076035</v>
      </c>
    </row>
    <row r="176" spans="1:10" ht="15">
      <c r="A176" s="105">
        <v>2</v>
      </c>
      <c r="B176" s="105" t="s">
        <v>176</v>
      </c>
      <c r="C176" s="105" t="s">
        <v>175</v>
      </c>
      <c r="D176" s="105">
        <v>10112002</v>
      </c>
      <c r="E176" s="105" t="s">
        <v>177</v>
      </c>
      <c r="F176" s="105">
        <v>50</v>
      </c>
      <c r="G176" s="130">
        <v>40243308</v>
      </c>
      <c r="H176" s="105">
        <v>67072</v>
      </c>
      <c r="I176" s="100">
        <v>39438444</v>
      </c>
      <c r="J176" s="137">
        <f>H176/G176*100</f>
        <v>0.16666621938733267</v>
      </c>
    </row>
    <row r="177" spans="1:10" ht="15">
      <c r="A177" s="105"/>
      <c r="B177" s="105"/>
      <c r="C177" s="105"/>
      <c r="D177" s="105"/>
      <c r="E177" s="105"/>
      <c r="F177" s="105"/>
      <c r="G177" s="105"/>
      <c r="H177" s="105"/>
      <c r="I177" s="100"/>
      <c r="J177" s="137"/>
    </row>
    <row r="178" spans="1:10" ht="15">
      <c r="A178" s="105"/>
      <c r="B178" s="107" t="s">
        <v>178</v>
      </c>
      <c r="C178" s="105"/>
      <c r="D178" s="105"/>
      <c r="E178" s="105"/>
      <c r="F178" s="105"/>
      <c r="G178" s="107">
        <f>SUM(G175:G177)</f>
        <v>40958764</v>
      </c>
      <c r="H178" s="107">
        <f>SUM(H175:H177)</f>
        <v>596509</v>
      </c>
      <c r="I178" s="98">
        <f>SUM(I175:I177)</f>
        <v>39624462</v>
      </c>
      <c r="J178" s="137">
        <f>H178/G178*100</f>
        <v>1.4563647477252977</v>
      </c>
    </row>
    <row r="179" spans="1:10" ht="15">
      <c r="A179" s="105"/>
      <c r="B179" s="105"/>
      <c r="C179" s="105"/>
      <c r="D179" s="105"/>
      <c r="E179" s="105"/>
      <c r="F179" s="105"/>
      <c r="G179" s="105"/>
      <c r="H179" s="105"/>
      <c r="I179" s="100"/>
      <c r="J179" s="137"/>
    </row>
    <row r="180" spans="1:10" ht="15">
      <c r="A180" s="105"/>
      <c r="B180" s="107" t="s">
        <v>179</v>
      </c>
      <c r="C180" s="105"/>
      <c r="D180" s="105"/>
      <c r="E180" s="105"/>
      <c r="F180" s="105"/>
      <c r="G180" s="105"/>
      <c r="H180" s="105"/>
      <c r="I180" s="100"/>
      <c r="J180" s="137"/>
    </row>
    <row r="181" spans="1:10" ht="15">
      <c r="A181" s="105"/>
      <c r="B181" s="105"/>
      <c r="C181" s="105"/>
      <c r="D181" s="105"/>
      <c r="E181" s="105"/>
      <c r="F181" s="105"/>
      <c r="G181" s="105"/>
      <c r="H181" s="105"/>
      <c r="I181" s="100"/>
      <c r="J181" s="137"/>
    </row>
    <row r="182" spans="1:10" ht="15">
      <c r="A182" s="105">
        <v>1</v>
      </c>
      <c r="B182" s="105" t="s">
        <v>180</v>
      </c>
      <c r="C182" s="105" t="s">
        <v>104</v>
      </c>
      <c r="D182" s="105">
        <v>10112001</v>
      </c>
      <c r="E182" s="105">
        <v>1994</v>
      </c>
      <c r="F182" s="105">
        <v>50</v>
      </c>
      <c r="G182" s="130">
        <v>4083549</v>
      </c>
      <c r="H182" s="105">
        <v>1714860</v>
      </c>
      <c r="I182" s="100">
        <v>2368689</v>
      </c>
      <c r="J182" s="137">
        <f>H182/G182*100</f>
        <v>41.99435344108764</v>
      </c>
    </row>
    <row r="183" spans="1:10" ht="15">
      <c r="A183" s="105"/>
      <c r="B183" s="105"/>
      <c r="C183" s="105"/>
      <c r="D183" s="105"/>
      <c r="E183" s="105"/>
      <c r="F183" s="105"/>
      <c r="G183" s="105"/>
      <c r="H183" s="105"/>
      <c r="I183" s="100"/>
      <c r="J183" s="137"/>
    </row>
    <row r="184" spans="1:10" ht="15">
      <c r="A184" s="105"/>
      <c r="B184" s="107" t="s">
        <v>65</v>
      </c>
      <c r="C184" s="105"/>
      <c r="D184" s="105"/>
      <c r="E184" s="105"/>
      <c r="F184" s="105"/>
      <c r="G184" s="107">
        <f>SUM(G182:G183)</f>
        <v>4083549</v>
      </c>
      <c r="H184" s="107">
        <f>SUM(H182:H183)</f>
        <v>1714860</v>
      </c>
      <c r="I184" s="98">
        <f>SUM(I182:I183)</f>
        <v>2368689</v>
      </c>
      <c r="J184" s="137">
        <f>H184/G184*100</f>
        <v>41.99435344108764</v>
      </c>
    </row>
    <row r="185" spans="1:10" ht="15">
      <c r="A185" s="105"/>
      <c r="B185" s="107" t="s">
        <v>182</v>
      </c>
      <c r="C185" s="105"/>
      <c r="D185" s="105"/>
      <c r="E185" s="105"/>
      <c r="F185" s="105"/>
      <c r="G185" s="105"/>
      <c r="H185" s="105"/>
      <c r="I185" s="100"/>
      <c r="J185" s="137"/>
    </row>
    <row r="186" spans="1:10" ht="15">
      <c r="A186" s="105"/>
      <c r="B186" s="105"/>
      <c r="C186" s="105"/>
      <c r="D186" s="105"/>
      <c r="E186" s="105"/>
      <c r="F186" s="105"/>
      <c r="G186" s="105"/>
      <c r="H186" s="105"/>
      <c r="I186" s="100"/>
      <c r="J186" s="137"/>
    </row>
    <row r="187" spans="1:10" ht="15">
      <c r="A187" s="105">
        <v>1</v>
      </c>
      <c r="B187" s="105" t="s">
        <v>171</v>
      </c>
      <c r="C187" s="105" t="s">
        <v>118</v>
      </c>
      <c r="D187" s="105">
        <v>10112001</v>
      </c>
      <c r="E187" s="105">
        <v>1973</v>
      </c>
      <c r="F187" s="105">
        <v>50</v>
      </c>
      <c r="G187" s="130">
        <v>2653177</v>
      </c>
      <c r="H187" s="105">
        <v>2228184</v>
      </c>
      <c r="I187" s="100">
        <v>424993</v>
      </c>
      <c r="J187" s="137">
        <f>H187/G187*100</f>
        <v>83.9817320894912</v>
      </c>
    </row>
    <row r="188" spans="1:10" ht="15">
      <c r="A188" s="105"/>
      <c r="B188" s="105"/>
      <c r="C188" s="105"/>
      <c r="D188" s="105"/>
      <c r="E188" s="105"/>
      <c r="F188" s="105"/>
      <c r="G188" s="105"/>
      <c r="H188" s="105"/>
      <c r="I188" s="100"/>
      <c r="J188" s="137"/>
    </row>
    <row r="189" spans="1:10" ht="15">
      <c r="A189" s="105"/>
      <c r="B189" s="107" t="s">
        <v>65</v>
      </c>
      <c r="C189" s="105"/>
      <c r="D189" s="105"/>
      <c r="E189" s="105"/>
      <c r="F189" s="105"/>
      <c r="G189" s="107">
        <f>SUM(G187:G188)</f>
        <v>2653177</v>
      </c>
      <c r="H189" s="107">
        <f>SUM(H187:H188)</f>
        <v>2228184</v>
      </c>
      <c r="I189" s="98">
        <f>SUM(I187:I188)</f>
        <v>424993</v>
      </c>
      <c r="J189" s="137">
        <f>H189/G189*100</f>
        <v>83.9817320894912</v>
      </c>
    </row>
    <row r="190" spans="1:10" ht="15">
      <c r="A190" s="105"/>
      <c r="B190" s="107" t="s">
        <v>184</v>
      </c>
      <c r="C190" s="105"/>
      <c r="D190" s="105"/>
      <c r="E190" s="105"/>
      <c r="F190" s="105"/>
      <c r="G190" s="105"/>
      <c r="H190" s="105"/>
      <c r="I190" s="100"/>
      <c r="J190" s="137"/>
    </row>
    <row r="191" spans="1:10" ht="15">
      <c r="A191" s="105"/>
      <c r="B191" s="105"/>
      <c r="C191" s="105"/>
      <c r="D191" s="105"/>
      <c r="E191" s="105"/>
      <c r="F191" s="105"/>
      <c r="G191" s="105"/>
      <c r="H191" s="105"/>
      <c r="I191" s="100"/>
      <c r="J191" s="137"/>
    </row>
    <row r="192" spans="1:10" ht="15">
      <c r="A192" s="105">
        <v>1</v>
      </c>
      <c r="B192" s="105" t="s">
        <v>185</v>
      </c>
      <c r="C192" s="105" t="s">
        <v>186</v>
      </c>
      <c r="D192" s="105">
        <v>10112001</v>
      </c>
      <c r="E192" s="105">
        <v>1983</v>
      </c>
      <c r="F192" s="105">
        <v>50</v>
      </c>
      <c r="G192" s="130">
        <v>2497448</v>
      </c>
      <c r="H192" s="105">
        <v>1598206</v>
      </c>
      <c r="I192" s="100">
        <v>899242</v>
      </c>
      <c r="J192" s="137">
        <f>H192/G192*100</f>
        <v>63.99356463077509</v>
      </c>
    </row>
    <row r="193" spans="1:10" ht="15">
      <c r="A193" s="107"/>
      <c r="B193" s="107"/>
      <c r="C193" s="105"/>
      <c r="D193" s="105"/>
      <c r="E193" s="105"/>
      <c r="F193" s="105"/>
      <c r="G193" s="105"/>
      <c r="H193" s="105"/>
      <c r="I193" s="100"/>
      <c r="J193" s="137"/>
    </row>
    <row r="194" spans="1:10" ht="15">
      <c r="A194" s="107"/>
      <c r="B194" s="107" t="s">
        <v>72</v>
      </c>
      <c r="C194" s="105"/>
      <c r="D194" s="105"/>
      <c r="E194" s="105"/>
      <c r="F194" s="105"/>
      <c r="G194" s="107">
        <f>SUM(G192:G193)</f>
        <v>2497448</v>
      </c>
      <c r="H194" s="107">
        <f>SUM(H192:H193)</f>
        <v>1598206</v>
      </c>
      <c r="I194" s="98">
        <v>899242</v>
      </c>
      <c r="J194" s="137">
        <f>H194/G194*100</f>
        <v>63.99356463077509</v>
      </c>
    </row>
    <row r="195" spans="1:10" ht="15">
      <c r="A195" s="105"/>
      <c r="B195" s="107" t="s">
        <v>189</v>
      </c>
      <c r="C195" s="105"/>
      <c r="D195" s="105"/>
      <c r="E195" s="105"/>
      <c r="F195" s="105"/>
      <c r="G195" s="105"/>
      <c r="H195" s="105"/>
      <c r="I195" s="100"/>
      <c r="J195" s="137"/>
    </row>
    <row r="196" spans="1:10" ht="15">
      <c r="A196" s="105"/>
      <c r="B196" s="105"/>
      <c r="C196" s="105"/>
      <c r="D196" s="105"/>
      <c r="E196" s="105"/>
      <c r="F196" s="105"/>
      <c r="G196" s="105"/>
      <c r="H196" s="105"/>
      <c r="I196" s="100"/>
      <c r="J196" s="137"/>
    </row>
    <row r="197" spans="1:10" ht="15">
      <c r="A197" s="105">
        <v>1</v>
      </c>
      <c r="B197" s="105" t="s">
        <v>190</v>
      </c>
      <c r="C197" s="105" t="s">
        <v>152</v>
      </c>
      <c r="D197" s="105">
        <v>10112001</v>
      </c>
      <c r="E197" s="105">
        <v>1993</v>
      </c>
      <c r="F197" s="105">
        <v>50</v>
      </c>
      <c r="G197" s="130">
        <v>2681261</v>
      </c>
      <c r="H197" s="105">
        <v>1179552</v>
      </c>
      <c r="I197" s="100">
        <v>1501709</v>
      </c>
      <c r="J197" s="137">
        <f>H197/G197*100</f>
        <v>43.99243490283117</v>
      </c>
    </row>
    <row r="198" spans="1:10" ht="15">
      <c r="A198" s="105"/>
      <c r="B198" s="105"/>
      <c r="C198" s="105"/>
      <c r="D198" s="105"/>
      <c r="E198" s="105"/>
      <c r="F198" s="105"/>
      <c r="G198" s="105"/>
      <c r="H198" s="105"/>
      <c r="I198" s="100"/>
      <c r="J198" s="137"/>
    </row>
    <row r="199" spans="1:10" ht="15">
      <c r="A199" s="105"/>
      <c r="B199" s="107" t="s">
        <v>191</v>
      </c>
      <c r="C199" s="105"/>
      <c r="D199" s="105"/>
      <c r="E199" s="105"/>
      <c r="F199" s="105"/>
      <c r="G199" s="107">
        <f>SUM(G197:G198)</f>
        <v>2681261</v>
      </c>
      <c r="H199" s="107">
        <f>SUM(H197:H198)</f>
        <v>1179552</v>
      </c>
      <c r="I199" s="98">
        <v>1501709</v>
      </c>
      <c r="J199" s="137">
        <f>H199/G199*100</f>
        <v>43.99243490283117</v>
      </c>
    </row>
    <row r="200" spans="1:10" ht="15">
      <c r="A200" s="105"/>
      <c r="B200" s="105"/>
      <c r="C200" s="105"/>
      <c r="D200" s="105"/>
      <c r="E200" s="105"/>
      <c r="F200" s="105"/>
      <c r="G200" s="105"/>
      <c r="H200" s="105"/>
      <c r="I200" s="100"/>
      <c r="J200" s="137"/>
    </row>
    <row r="201" spans="1:10" ht="15">
      <c r="A201" s="105">
        <v>2</v>
      </c>
      <c r="B201" s="107" t="s">
        <v>192</v>
      </c>
      <c r="C201" s="105"/>
      <c r="D201" s="105"/>
      <c r="E201" s="105"/>
      <c r="F201" s="105"/>
      <c r="G201" s="105"/>
      <c r="H201" s="105"/>
      <c r="I201" s="100"/>
      <c r="J201" s="137"/>
    </row>
    <row r="202" spans="1:10" ht="15">
      <c r="A202" s="105"/>
      <c r="B202" s="105"/>
      <c r="C202" s="105"/>
      <c r="D202" s="105"/>
      <c r="E202" s="105"/>
      <c r="F202" s="105"/>
      <c r="G202" s="105"/>
      <c r="H202" s="105"/>
      <c r="I202" s="100"/>
      <c r="J202" s="137"/>
    </row>
    <row r="203" spans="1:10" ht="15">
      <c r="A203" s="105">
        <v>1</v>
      </c>
      <c r="B203" s="105" t="s">
        <v>185</v>
      </c>
      <c r="C203" s="105" t="s">
        <v>193</v>
      </c>
      <c r="D203" s="105">
        <v>10112001</v>
      </c>
      <c r="E203" s="105">
        <v>1995</v>
      </c>
      <c r="F203" s="105">
        <v>50</v>
      </c>
      <c r="G203" s="130">
        <v>2524345</v>
      </c>
      <c r="H203" s="105">
        <v>1009680</v>
      </c>
      <c r="I203" s="100">
        <v>1514665</v>
      </c>
      <c r="J203" s="137">
        <f aca="true" t="shared" si="2" ref="J203:J238">H203/G203*100</f>
        <v>39.99770237427927</v>
      </c>
    </row>
    <row r="204" spans="1:10" ht="15">
      <c r="A204" s="94"/>
      <c r="B204" s="105" t="s">
        <v>137</v>
      </c>
      <c r="C204" s="105" t="s">
        <v>193</v>
      </c>
      <c r="D204" s="105">
        <v>10112002</v>
      </c>
      <c r="E204" s="105">
        <v>1995</v>
      </c>
      <c r="F204" s="105">
        <v>30</v>
      </c>
      <c r="G204" s="105">
        <v>93978</v>
      </c>
      <c r="H204" s="105">
        <v>68904</v>
      </c>
      <c r="I204" s="100">
        <v>25074</v>
      </c>
      <c r="J204" s="137">
        <f t="shared" si="2"/>
        <v>73.31928749281747</v>
      </c>
    </row>
    <row r="205" spans="1:10" ht="15">
      <c r="A205" s="94"/>
      <c r="B205" s="105"/>
      <c r="C205" s="105"/>
      <c r="D205" s="105"/>
      <c r="E205" s="105"/>
      <c r="F205" s="105"/>
      <c r="G205" s="105"/>
      <c r="H205" s="105"/>
      <c r="I205" s="100"/>
      <c r="J205" s="137"/>
    </row>
    <row r="206" spans="1:10" ht="15">
      <c r="A206" s="105"/>
      <c r="B206" s="107" t="s">
        <v>65</v>
      </c>
      <c r="C206" s="105"/>
      <c r="D206" s="105"/>
      <c r="E206" s="105"/>
      <c r="F206" s="105"/>
      <c r="G206" s="107">
        <f>SUM(G203:G205)</f>
        <v>2618323</v>
      </c>
      <c r="H206" s="107">
        <f>SUM(H203:H205)</f>
        <v>1078584</v>
      </c>
      <c r="I206" s="98">
        <f>SUM(I203:I205)</f>
        <v>1539739</v>
      </c>
      <c r="J206" s="137">
        <f t="shared" si="2"/>
        <v>41.193695353858175</v>
      </c>
    </row>
    <row r="207" spans="1:10" ht="15">
      <c r="A207" s="105"/>
      <c r="B207" s="105"/>
      <c r="C207" s="105"/>
      <c r="D207" s="105"/>
      <c r="E207" s="105"/>
      <c r="F207" s="105"/>
      <c r="G207" s="105"/>
      <c r="H207" s="105"/>
      <c r="I207" s="100"/>
      <c r="J207" s="137"/>
    </row>
    <row r="208" spans="1:10" ht="15">
      <c r="A208" s="105"/>
      <c r="B208" s="107" t="s">
        <v>194</v>
      </c>
      <c r="C208" s="105"/>
      <c r="D208" s="105"/>
      <c r="E208" s="105"/>
      <c r="F208" s="105"/>
      <c r="G208" s="105"/>
      <c r="H208" s="105"/>
      <c r="I208" s="100"/>
      <c r="J208" s="137"/>
    </row>
    <row r="209" spans="1:10" ht="15">
      <c r="A209" s="105">
        <v>1</v>
      </c>
      <c r="B209" s="105" t="s">
        <v>195</v>
      </c>
      <c r="C209" s="105" t="s">
        <v>74</v>
      </c>
      <c r="D209" s="105">
        <v>10112001</v>
      </c>
      <c r="E209" s="105">
        <v>1971</v>
      </c>
      <c r="F209" s="105">
        <v>50</v>
      </c>
      <c r="G209" s="130">
        <v>9494011</v>
      </c>
      <c r="H209" s="105">
        <v>239639</v>
      </c>
      <c r="I209" s="100">
        <v>9254371</v>
      </c>
      <c r="J209" s="137">
        <f t="shared" si="2"/>
        <v>2.524107039690601</v>
      </c>
    </row>
    <row r="210" spans="1:10" ht="15">
      <c r="A210" s="122"/>
      <c r="B210" s="123" t="s">
        <v>72</v>
      </c>
      <c r="C210" s="122"/>
      <c r="D210" s="122"/>
      <c r="E210" s="122"/>
      <c r="F210" s="122"/>
      <c r="G210" s="123">
        <f>SUM(G209)</f>
        <v>9494011</v>
      </c>
      <c r="H210" s="123">
        <f>SUM(H209)</f>
        <v>239639</v>
      </c>
      <c r="I210" s="124">
        <f>SUM(I209)</f>
        <v>9254371</v>
      </c>
      <c r="J210" s="137">
        <f t="shared" si="2"/>
        <v>2.524107039690601</v>
      </c>
    </row>
    <row r="211" spans="1:10" ht="15">
      <c r="A211" s="121"/>
      <c r="B211" s="121"/>
      <c r="C211" s="121"/>
      <c r="D211" s="121"/>
      <c r="E211" s="121"/>
      <c r="F211" s="101"/>
      <c r="G211" s="117"/>
      <c r="H211" s="117"/>
      <c r="I211" s="104"/>
      <c r="J211" s="137"/>
    </row>
    <row r="212" spans="1:10" ht="15">
      <c r="A212" s="125"/>
      <c r="B212" s="126" t="s">
        <v>196</v>
      </c>
      <c r="C212" s="125"/>
      <c r="D212" s="125"/>
      <c r="E212" s="125"/>
      <c r="F212" s="125"/>
      <c r="G212" s="125"/>
      <c r="H212" s="125"/>
      <c r="I212" s="125"/>
      <c r="J212" s="137"/>
    </row>
    <row r="213" spans="1:10" ht="15">
      <c r="A213" s="100"/>
      <c r="B213" s="100"/>
      <c r="C213" s="100"/>
      <c r="D213" s="100"/>
      <c r="E213" s="100"/>
      <c r="F213" s="100"/>
      <c r="G213" s="100"/>
      <c r="H213" s="100"/>
      <c r="I213" s="127"/>
      <c r="J213" s="137"/>
    </row>
    <row r="214" spans="1:10" ht="15">
      <c r="A214" s="100">
        <v>1</v>
      </c>
      <c r="B214" s="98" t="s">
        <v>51</v>
      </c>
      <c r="C214" s="100" t="s">
        <v>197</v>
      </c>
      <c r="D214" s="100">
        <v>10112001</v>
      </c>
      <c r="E214" s="100">
        <v>1970</v>
      </c>
      <c r="F214" s="100">
        <v>50</v>
      </c>
      <c r="G214" s="100">
        <v>492307</v>
      </c>
      <c r="H214" s="100">
        <v>442800</v>
      </c>
      <c r="I214" s="100">
        <v>442800</v>
      </c>
      <c r="J214" s="137">
        <f t="shared" si="2"/>
        <v>89.9438764835763</v>
      </c>
    </row>
    <row r="215" spans="1:10" ht="15">
      <c r="A215" s="100"/>
      <c r="B215" s="98"/>
      <c r="C215" s="100"/>
      <c r="D215" s="100"/>
      <c r="E215" s="100"/>
      <c r="F215" s="100"/>
      <c r="G215" s="100"/>
      <c r="H215" s="100"/>
      <c r="I215" s="100"/>
      <c r="J215" s="137"/>
    </row>
    <row r="216" spans="1:10" ht="15">
      <c r="A216" s="100"/>
      <c r="B216" s="98" t="s">
        <v>72</v>
      </c>
      <c r="C216" s="100"/>
      <c r="D216" s="100"/>
      <c r="E216" s="100"/>
      <c r="F216" s="100"/>
      <c r="G216" s="98">
        <f>SUM(G214:G215)</f>
        <v>492307</v>
      </c>
      <c r="H216" s="98">
        <f>SUM(H214:H215)</f>
        <v>442800</v>
      </c>
      <c r="I216" s="98">
        <f>SUM(I214:I215)</f>
        <v>442800</v>
      </c>
      <c r="J216" s="137">
        <f t="shared" si="2"/>
        <v>89.9438764835763</v>
      </c>
    </row>
    <row r="217" spans="1:10" ht="15">
      <c r="A217" s="100"/>
      <c r="B217" s="100"/>
      <c r="C217" s="100"/>
      <c r="D217" s="100"/>
      <c r="E217" s="100"/>
      <c r="F217" s="100"/>
      <c r="G217" s="100"/>
      <c r="H217" s="100"/>
      <c r="I217" s="100"/>
      <c r="J217" s="137"/>
    </row>
    <row r="218" spans="1:10" ht="15">
      <c r="A218" s="100"/>
      <c r="B218" s="98" t="s">
        <v>198</v>
      </c>
      <c r="C218" s="100"/>
      <c r="D218" s="100"/>
      <c r="E218" s="100"/>
      <c r="F218" s="100"/>
      <c r="G218" s="100"/>
      <c r="H218" s="100"/>
      <c r="I218" s="100"/>
      <c r="J218" s="137"/>
    </row>
    <row r="219" spans="1:10" ht="15">
      <c r="A219" s="100"/>
      <c r="B219" s="100"/>
      <c r="C219" s="100"/>
      <c r="D219" s="100"/>
      <c r="E219" s="100"/>
      <c r="F219" s="100"/>
      <c r="G219" s="100"/>
      <c r="H219" s="100"/>
      <c r="I219" s="100"/>
      <c r="J219" s="137"/>
    </row>
    <row r="220" spans="1:10" ht="15">
      <c r="A220" s="100">
        <v>1</v>
      </c>
      <c r="B220" s="100" t="s">
        <v>199</v>
      </c>
      <c r="C220" s="100" t="s">
        <v>200</v>
      </c>
      <c r="D220" s="100">
        <v>10112001</v>
      </c>
      <c r="E220" s="100">
        <v>1970</v>
      </c>
      <c r="F220" s="100">
        <v>50</v>
      </c>
      <c r="G220" s="100">
        <v>134385</v>
      </c>
      <c r="H220" s="100">
        <v>120420</v>
      </c>
      <c r="I220" s="100">
        <v>13965</v>
      </c>
      <c r="J220" s="137">
        <f t="shared" si="2"/>
        <v>89.60821520258958</v>
      </c>
    </row>
    <row r="221" spans="1:10" ht="15">
      <c r="A221" s="100">
        <v>2</v>
      </c>
      <c r="B221" s="100" t="s">
        <v>514</v>
      </c>
      <c r="C221" s="100" t="s">
        <v>125</v>
      </c>
      <c r="D221" s="100">
        <v>10112002</v>
      </c>
      <c r="E221" s="128" t="s">
        <v>927</v>
      </c>
      <c r="F221" s="100">
        <v>50</v>
      </c>
      <c r="G221" s="100">
        <v>6676843</v>
      </c>
      <c r="H221" s="100">
        <v>534147</v>
      </c>
      <c r="I221" s="100">
        <v>6142696</v>
      </c>
      <c r="J221" s="137">
        <f t="shared" si="2"/>
        <v>7.999993410059216</v>
      </c>
    </row>
    <row r="222" spans="1:10" ht="15">
      <c r="A222" s="100"/>
      <c r="B222" s="100"/>
      <c r="C222" s="100"/>
      <c r="D222" s="100"/>
      <c r="E222" s="100"/>
      <c r="F222" s="100"/>
      <c r="G222" s="100"/>
      <c r="H222" s="100"/>
      <c r="I222" s="100"/>
      <c r="J222" s="137"/>
    </row>
    <row r="223" spans="1:10" ht="15">
      <c r="A223" s="100"/>
      <c r="B223" s="98" t="s">
        <v>65</v>
      </c>
      <c r="C223" s="100"/>
      <c r="D223" s="100"/>
      <c r="E223" s="100"/>
      <c r="F223" s="100"/>
      <c r="G223" s="98">
        <f>SUM(G220:G222)</f>
        <v>6811228</v>
      </c>
      <c r="H223" s="98">
        <f>SUM(H220:H222)</f>
        <v>654567</v>
      </c>
      <c r="I223" s="98">
        <f>SUM(I220:I222)</f>
        <v>6156661</v>
      </c>
      <c r="J223" s="137">
        <f t="shared" si="2"/>
        <v>9.610117294561274</v>
      </c>
    </row>
    <row r="224" spans="1:10" ht="15">
      <c r="A224" s="100"/>
      <c r="B224" s="98" t="s">
        <v>203</v>
      </c>
      <c r="C224" s="100"/>
      <c r="D224" s="100"/>
      <c r="E224" s="100"/>
      <c r="F224" s="100"/>
      <c r="G224" s="100"/>
      <c r="H224" s="100"/>
      <c r="I224" s="100"/>
      <c r="J224" s="137"/>
    </row>
    <row r="225" spans="1:10" ht="15">
      <c r="A225" s="100"/>
      <c r="B225" s="100"/>
      <c r="C225" s="100"/>
      <c r="D225" s="100"/>
      <c r="E225" s="100"/>
      <c r="F225" s="100"/>
      <c r="G225" s="100"/>
      <c r="H225" s="100"/>
      <c r="I225" s="100"/>
      <c r="J225" s="137"/>
    </row>
    <row r="226" spans="1:10" ht="15">
      <c r="A226" s="100">
        <v>1</v>
      </c>
      <c r="B226" s="100" t="s">
        <v>204</v>
      </c>
      <c r="C226" s="100" t="s">
        <v>205</v>
      </c>
      <c r="D226" s="100">
        <v>10112001</v>
      </c>
      <c r="E226" s="100">
        <v>1991</v>
      </c>
      <c r="F226" s="100">
        <v>50</v>
      </c>
      <c r="G226" s="133">
        <v>128400</v>
      </c>
      <c r="H226" s="100">
        <v>61632</v>
      </c>
      <c r="I226" s="100">
        <v>66768</v>
      </c>
      <c r="J226" s="137">
        <f t="shared" si="2"/>
        <v>48</v>
      </c>
    </row>
    <row r="227" spans="1:10" ht="15">
      <c r="A227" s="100">
        <v>2</v>
      </c>
      <c r="B227" s="100" t="s">
        <v>204</v>
      </c>
      <c r="C227" s="100" t="s">
        <v>205</v>
      </c>
      <c r="D227" s="100">
        <v>10112002</v>
      </c>
      <c r="E227" s="100">
        <v>1998</v>
      </c>
      <c r="F227" s="100">
        <v>50</v>
      </c>
      <c r="G227" s="133">
        <v>217038</v>
      </c>
      <c r="H227" s="100">
        <v>74868</v>
      </c>
      <c r="I227" s="100">
        <v>142170</v>
      </c>
      <c r="J227" s="137">
        <f t="shared" si="2"/>
        <v>34.495341829541374</v>
      </c>
    </row>
    <row r="228" spans="1:10" ht="15">
      <c r="A228" s="100"/>
      <c r="B228" s="100"/>
      <c r="C228" s="100"/>
      <c r="D228" s="100"/>
      <c r="E228" s="100"/>
      <c r="F228" s="100"/>
      <c r="G228" s="100"/>
      <c r="H228" s="100"/>
      <c r="I228" s="100"/>
      <c r="J228" s="137"/>
    </row>
    <row r="229" spans="1:10" ht="15">
      <c r="A229" s="100"/>
      <c r="B229" s="98" t="s">
        <v>65</v>
      </c>
      <c r="C229" s="100"/>
      <c r="D229" s="100"/>
      <c r="E229" s="100"/>
      <c r="F229" s="100"/>
      <c r="G229" s="98">
        <f>SUM(G226:G228)</f>
        <v>345438</v>
      </c>
      <c r="H229" s="98">
        <f>SUM(H226:H228)</f>
        <v>136500</v>
      </c>
      <c r="I229" s="98">
        <f>SUM(I226:I228)</f>
        <v>208938</v>
      </c>
      <c r="J229" s="137">
        <f t="shared" si="2"/>
        <v>39.51505045767982</v>
      </c>
    </row>
    <row r="230" spans="1:10" ht="15">
      <c r="A230" s="100"/>
      <c r="B230" s="100"/>
      <c r="C230" s="100"/>
      <c r="D230" s="100"/>
      <c r="E230" s="100"/>
      <c r="F230" s="100"/>
      <c r="G230" s="100"/>
      <c r="H230" s="100"/>
      <c r="I230" s="100"/>
      <c r="J230" s="137"/>
    </row>
    <row r="231" spans="1:10" ht="15">
      <c r="A231" s="100"/>
      <c r="B231" s="98" t="s">
        <v>206</v>
      </c>
      <c r="C231" s="100"/>
      <c r="D231" s="100"/>
      <c r="E231" s="100"/>
      <c r="F231" s="100"/>
      <c r="G231" s="100"/>
      <c r="H231" s="100"/>
      <c r="I231" s="100"/>
      <c r="J231" s="137"/>
    </row>
    <row r="232" spans="1:10" ht="15">
      <c r="A232" s="100"/>
      <c r="B232" s="100"/>
      <c r="C232" s="100"/>
      <c r="D232" s="100"/>
      <c r="E232" s="100"/>
      <c r="F232" s="100"/>
      <c r="G232" s="100"/>
      <c r="H232" s="100"/>
      <c r="I232" s="100"/>
      <c r="J232" s="137"/>
    </row>
    <row r="233" spans="1:10" ht="15">
      <c r="A233" s="100">
        <v>1</v>
      </c>
      <c r="B233" s="100" t="s">
        <v>188</v>
      </c>
      <c r="C233" s="100" t="s">
        <v>205</v>
      </c>
      <c r="D233" s="100">
        <v>10112001</v>
      </c>
      <c r="E233" s="100">
        <v>1996</v>
      </c>
      <c r="F233" s="100">
        <v>30</v>
      </c>
      <c r="G233" s="100">
        <v>196113</v>
      </c>
      <c r="H233" s="100">
        <v>124032</v>
      </c>
      <c r="I233" s="100">
        <v>72081</v>
      </c>
      <c r="J233" s="137">
        <f t="shared" si="2"/>
        <v>63.24516987655077</v>
      </c>
    </row>
    <row r="234" spans="1:10" ht="15">
      <c r="A234" s="100"/>
      <c r="B234" s="100" t="s">
        <v>1312</v>
      </c>
      <c r="C234" s="100" t="s">
        <v>205</v>
      </c>
      <c r="D234" s="100">
        <v>10112002</v>
      </c>
      <c r="E234" s="100">
        <v>1996</v>
      </c>
      <c r="F234" s="100">
        <v>30</v>
      </c>
      <c r="G234" s="100">
        <v>345075</v>
      </c>
      <c r="H234" s="100">
        <v>218547</v>
      </c>
      <c r="I234" s="100">
        <v>126528</v>
      </c>
      <c r="J234" s="137">
        <f t="shared" si="2"/>
        <v>63.333188437296236</v>
      </c>
    </row>
    <row r="235" spans="1:10" ht="15">
      <c r="A235" s="100"/>
      <c r="B235" s="98" t="s">
        <v>1313</v>
      </c>
      <c r="C235" s="100" t="s">
        <v>205</v>
      </c>
      <c r="D235" s="100">
        <v>10112003</v>
      </c>
      <c r="E235" s="100">
        <v>1996</v>
      </c>
      <c r="F235" s="100">
        <v>30</v>
      </c>
      <c r="G235" s="98">
        <v>575125</v>
      </c>
      <c r="H235" s="98">
        <v>364245</v>
      </c>
      <c r="I235" s="98">
        <v>210879</v>
      </c>
      <c r="J235" s="137">
        <f t="shared" si="2"/>
        <v>63.333188437296236</v>
      </c>
    </row>
    <row r="236" spans="1:10" ht="15">
      <c r="A236" s="100"/>
      <c r="B236" s="100" t="s">
        <v>1314</v>
      </c>
      <c r="C236" s="100" t="s">
        <v>205</v>
      </c>
      <c r="D236" s="100">
        <v>10112004</v>
      </c>
      <c r="E236" s="100">
        <v>1996</v>
      </c>
      <c r="F236" s="100">
        <v>30</v>
      </c>
      <c r="G236" s="100">
        <v>368080</v>
      </c>
      <c r="H236" s="100">
        <v>233117</v>
      </c>
      <c r="I236" s="100">
        <v>134962</v>
      </c>
      <c r="J236" s="137">
        <f t="shared" si="2"/>
        <v>63.33324277331015</v>
      </c>
    </row>
    <row r="237" spans="1:10" ht="15">
      <c r="A237" s="100"/>
      <c r="B237" s="98"/>
      <c r="C237" s="100"/>
      <c r="D237" s="100"/>
      <c r="E237" s="100"/>
      <c r="F237" s="100"/>
      <c r="G237" s="100"/>
      <c r="H237" s="100"/>
      <c r="I237" s="100"/>
      <c r="J237" s="137"/>
    </row>
    <row r="238" spans="1:10" ht="15">
      <c r="A238" s="100"/>
      <c r="B238" s="100" t="s">
        <v>1315</v>
      </c>
      <c r="C238" s="100"/>
      <c r="D238" s="100"/>
      <c r="E238" s="100"/>
      <c r="F238" s="100"/>
      <c r="G238" s="100">
        <f>SUM(G233:G237)</f>
        <v>1484393</v>
      </c>
      <c r="H238" s="100">
        <f>SUM(H233:H237)</f>
        <v>939941</v>
      </c>
      <c r="I238" s="100">
        <f>SUM(I233:I237)</f>
        <v>544450</v>
      </c>
      <c r="J238" s="137">
        <f t="shared" si="2"/>
        <v>63.32157319523872</v>
      </c>
    </row>
    <row r="239" ht="15">
      <c r="J239" s="137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46">
      <selection activeCell="C47" sqref="C47"/>
    </sheetView>
  </sheetViews>
  <sheetFormatPr defaultColWidth="9.140625" defaultRowHeight="12.75"/>
  <sheetData>
    <row r="3" ht="12.75">
      <c r="C3" t="s">
        <v>1322</v>
      </c>
    </row>
    <row r="5" ht="12.75">
      <c r="B5" t="s">
        <v>1316</v>
      </c>
    </row>
    <row r="7" ht="12.75">
      <c r="B7" t="s">
        <v>1317</v>
      </c>
    </row>
    <row r="9" ht="12.75">
      <c r="B9" t="s">
        <v>1318</v>
      </c>
    </row>
    <row r="11" ht="12.75">
      <c r="B11" t="s">
        <v>1319</v>
      </c>
    </row>
    <row r="13" ht="12.75">
      <c r="B13" t="s">
        <v>1320</v>
      </c>
    </row>
    <row r="15" ht="12.75">
      <c r="B15" t="s">
        <v>1321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94"/>
  <sheetViews>
    <sheetView defaultGridColor="0" view="pageBreakPreview" zoomScale="70" zoomScaleSheetLayoutView="70" zoomScalePageLayoutView="70" colorId="18" workbookViewId="0" topLeftCell="A1">
      <pane ySplit="8" topLeftCell="A93" activePane="bottomLeft" state="frozen"/>
      <selection pane="topLeft" activeCell="A1" sqref="A1"/>
      <selection pane="bottomLeft" activeCell="M60" sqref="M60"/>
    </sheetView>
  </sheetViews>
  <sheetFormatPr defaultColWidth="9.140625" defaultRowHeight="12.75"/>
  <cols>
    <col min="1" max="1" width="10.28125" style="250" customWidth="1"/>
    <col min="2" max="2" width="21.00390625" style="166" customWidth="1"/>
    <col min="3" max="3" width="9.140625" style="19" customWidth="1"/>
    <col min="4" max="4" width="10.7109375" style="19" customWidth="1"/>
    <col min="5" max="5" width="9.140625" style="20" customWidth="1"/>
    <col min="6" max="6" width="8.8515625" style="19" customWidth="1"/>
    <col min="7" max="7" width="19.140625" style="19" customWidth="1"/>
    <col min="8" max="8" width="11.7109375" style="4" customWidth="1"/>
    <col min="9" max="9" width="22.8515625" style="4" customWidth="1"/>
    <col min="10" max="10" width="21.28125" style="86" customWidth="1"/>
    <col min="11" max="11" width="14.7109375" style="86" customWidth="1"/>
    <col min="12" max="12" width="13.140625" style="86" customWidth="1"/>
    <col min="13" max="13" width="16.421875" style="86" customWidth="1"/>
    <col min="14" max="14" width="21.140625" style="86" customWidth="1"/>
    <col min="15" max="15" width="9.140625" style="19" customWidth="1"/>
    <col min="16" max="17" width="11.7109375" style="19" bestFit="1" customWidth="1"/>
    <col min="18" max="18" width="19.7109375" style="19" customWidth="1"/>
    <col min="19" max="16384" width="9.140625" style="19" customWidth="1"/>
  </cols>
  <sheetData>
    <row r="2" ht="14.25">
      <c r="B2" s="255" t="s">
        <v>819</v>
      </c>
    </row>
    <row r="3" ht="14.25">
      <c r="B3" s="255"/>
    </row>
    <row r="4" ht="14.25">
      <c r="B4" s="255" t="s">
        <v>801</v>
      </c>
    </row>
    <row r="5" ht="14.25">
      <c r="B5" s="255"/>
    </row>
    <row r="6" ht="14.25">
      <c r="B6" s="256" t="s">
        <v>983</v>
      </c>
    </row>
    <row r="7" ht="14.25">
      <c r="B7" s="255"/>
    </row>
    <row r="8" spans="1:18" ht="125.25" customHeight="1">
      <c r="A8" s="247" t="s">
        <v>314</v>
      </c>
      <c r="B8" s="64" t="s">
        <v>812</v>
      </c>
      <c r="C8" s="167" t="s">
        <v>312</v>
      </c>
      <c r="D8" s="167" t="s">
        <v>310</v>
      </c>
      <c r="E8" s="167" t="s">
        <v>313</v>
      </c>
      <c r="F8" s="167" t="s">
        <v>333</v>
      </c>
      <c r="G8" s="167" t="s">
        <v>309</v>
      </c>
      <c r="H8" s="167" t="s">
        <v>985</v>
      </c>
      <c r="I8" s="167" t="s">
        <v>306</v>
      </c>
      <c r="J8" s="168" t="s">
        <v>820</v>
      </c>
      <c r="K8" s="168" t="s">
        <v>822</v>
      </c>
      <c r="L8" s="168" t="s">
        <v>1069</v>
      </c>
      <c r="M8" s="168" t="s">
        <v>308</v>
      </c>
      <c r="N8" s="168" t="s">
        <v>799</v>
      </c>
      <c r="O8" s="167" t="s">
        <v>813</v>
      </c>
      <c r="P8" s="167" t="s">
        <v>789</v>
      </c>
      <c r="Q8" s="8" t="s">
        <v>814</v>
      </c>
      <c r="R8" s="8" t="s">
        <v>816</v>
      </c>
    </row>
    <row r="9" spans="1:18" ht="38.25">
      <c r="A9" s="248" t="s">
        <v>1070</v>
      </c>
      <c r="B9" s="66" t="s">
        <v>11</v>
      </c>
      <c r="C9" s="169">
        <v>925</v>
      </c>
      <c r="D9" s="138" t="s">
        <v>1071</v>
      </c>
      <c r="E9" s="169">
        <v>107.7</v>
      </c>
      <c r="F9" s="169">
        <v>1</v>
      </c>
      <c r="G9" s="62" t="s">
        <v>1072</v>
      </c>
      <c r="H9" s="170">
        <v>41592</v>
      </c>
      <c r="I9" s="63" t="s">
        <v>1073</v>
      </c>
      <c r="J9" s="88"/>
      <c r="K9" s="89"/>
      <c r="L9" s="139"/>
      <c r="M9" s="139" t="s">
        <v>1074</v>
      </c>
      <c r="N9" s="139">
        <v>501600</v>
      </c>
      <c r="O9" s="171"/>
      <c r="P9" s="171"/>
      <c r="Q9" s="76"/>
      <c r="R9" s="76" t="s">
        <v>1632</v>
      </c>
    </row>
    <row r="10" spans="1:18" ht="30.75" customHeight="1">
      <c r="A10" s="248" t="s">
        <v>1075</v>
      </c>
      <c r="B10" s="66" t="s">
        <v>12</v>
      </c>
      <c r="C10" s="62" t="s">
        <v>225</v>
      </c>
      <c r="D10" s="62" t="s">
        <v>225</v>
      </c>
      <c r="E10" s="62"/>
      <c r="F10" s="138"/>
      <c r="G10" s="172" t="s">
        <v>225</v>
      </c>
      <c r="H10" s="172" t="s">
        <v>225</v>
      </c>
      <c r="I10" s="172" t="s">
        <v>225</v>
      </c>
      <c r="J10" s="88"/>
      <c r="K10" s="89"/>
      <c r="L10" s="88"/>
      <c r="M10" s="88" t="s">
        <v>225</v>
      </c>
      <c r="N10" s="139"/>
      <c r="O10" s="171"/>
      <c r="P10" s="171"/>
      <c r="Q10" s="76"/>
      <c r="R10" s="76"/>
    </row>
    <row r="11" spans="1:18" ht="38.25">
      <c r="A11" s="248" t="s">
        <v>1076</v>
      </c>
      <c r="B11" s="66" t="s">
        <v>1077</v>
      </c>
      <c r="C11" s="62" t="s">
        <v>233</v>
      </c>
      <c r="D11" s="62" t="s">
        <v>233</v>
      </c>
      <c r="E11" s="62">
        <v>49.5</v>
      </c>
      <c r="F11" s="62" t="s">
        <v>1078</v>
      </c>
      <c r="G11" s="172" t="s">
        <v>1079</v>
      </c>
      <c r="H11" s="170">
        <v>41592</v>
      </c>
      <c r="I11" s="63" t="s">
        <v>1080</v>
      </c>
      <c r="J11" s="88" t="s">
        <v>1081</v>
      </c>
      <c r="K11" s="173">
        <v>41732</v>
      </c>
      <c r="L11" s="89" t="s">
        <v>1330</v>
      </c>
      <c r="M11" s="139" t="s">
        <v>1082</v>
      </c>
      <c r="N11" s="139">
        <v>501600</v>
      </c>
      <c r="O11" s="171"/>
      <c r="P11" s="171"/>
      <c r="Q11" s="76"/>
      <c r="R11" s="76" t="s">
        <v>1632</v>
      </c>
    </row>
    <row r="12" spans="1:18" ht="90">
      <c r="A12" s="248" t="s">
        <v>1083</v>
      </c>
      <c r="B12" s="66" t="s">
        <v>11</v>
      </c>
      <c r="C12" s="171">
        <v>625</v>
      </c>
      <c r="D12" s="171" t="s">
        <v>1084</v>
      </c>
      <c r="E12" s="138">
        <v>77.9</v>
      </c>
      <c r="F12" s="171">
        <v>1</v>
      </c>
      <c r="G12" s="171" t="s">
        <v>1085</v>
      </c>
      <c r="H12" s="174">
        <v>41988</v>
      </c>
      <c r="I12" s="66" t="s">
        <v>1086</v>
      </c>
      <c r="J12" s="88" t="s">
        <v>1288</v>
      </c>
      <c r="K12" s="140">
        <v>42255</v>
      </c>
      <c r="L12" s="139"/>
      <c r="M12" s="139" t="s">
        <v>1118</v>
      </c>
      <c r="N12" s="139">
        <v>501600</v>
      </c>
      <c r="O12" s="171"/>
      <c r="P12" s="171"/>
      <c r="Q12" s="76"/>
      <c r="R12" s="76" t="s">
        <v>1632</v>
      </c>
    </row>
    <row r="13" spans="1:18" ht="25.5">
      <c r="A13" s="248" t="s">
        <v>1088</v>
      </c>
      <c r="B13" s="66" t="s">
        <v>12</v>
      </c>
      <c r="C13" s="62" t="s">
        <v>225</v>
      </c>
      <c r="D13" s="62" t="s">
        <v>225</v>
      </c>
      <c r="E13" s="62"/>
      <c r="F13" s="175"/>
      <c r="G13" s="172" t="s">
        <v>225</v>
      </c>
      <c r="H13" s="172" t="s">
        <v>225</v>
      </c>
      <c r="I13" s="172" t="s">
        <v>225</v>
      </c>
      <c r="J13" s="139" t="s">
        <v>1395</v>
      </c>
      <c r="K13" s="140">
        <v>42255</v>
      </c>
      <c r="L13" s="139"/>
      <c r="M13" s="139"/>
      <c r="N13" s="139"/>
      <c r="O13" s="171"/>
      <c r="P13" s="171"/>
      <c r="Q13" s="76"/>
      <c r="R13" s="76"/>
    </row>
    <row r="14" spans="1:18" ht="90">
      <c r="A14" s="248" t="s">
        <v>1089</v>
      </c>
      <c r="B14" s="66" t="s">
        <v>11</v>
      </c>
      <c r="C14" s="138">
        <v>600</v>
      </c>
      <c r="D14" s="138" t="s">
        <v>1090</v>
      </c>
      <c r="E14" s="138">
        <v>51</v>
      </c>
      <c r="F14" s="138">
        <v>1</v>
      </c>
      <c r="G14" s="171" t="s">
        <v>1091</v>
      </c>
      <c r="H14" s="174">
        <v>41995</v>
      </c>
      <c r="I14" s="66" t="s">
        <v>1086</v>
      </c>
      <c r="J14" s="89" t="s">
        <v>1285</v>
      </c>
      <c r="K14" s="140">
        <v>42255</v>
      </c>
      <c r="L14" s="139"/>
      <c r="M14" s="139" t="s">
        <v>1092</v>
      </c>
      <c r="N14" s="139">
        <v>501600</v>
      </c>
      <c r="O14" s="171"/>
      <c r="P14" s="171"/>
      <c r="Q14" s="76"/>
      <c r="R14" s="76" t="s">
        <v>1632</v>
      </c>
    </row>
    <row r="15" spans="1:18" ht="25.5">
      <c r="A15" s="248" t="s">
        <v>1093</v>
      </c>
      <c r="B15" s="66" t="s">
        <v>12</v>
      </c>
      <c r="C15" s="62" t="s">
        <v>225</v>
      </c>
      <c r="D15" s="62" t="s">
        <v>225</v>
      </c>
      <c r="E15" s="62"/>
      <c r="F15" s="138"/>
      <c r="G15" s="172" t="s">
        <v>225</v>
      </c>
      <c r="H15" s="172" t="s">
        <v>225</v>
      </c>
      <c r="I15" s="172" t="s">
        <v>225</v>
      </c>
      <c r="J15" s="139" t="s">
        <v>1328</v>
      </c>
      <c r="K15" s="140">
        <v>42255</v>
      </c>
      <c r="L15" s="139"/>
      <c r="M15" s="139"/>
      <c r="N15" s="139"/>
      <c r="O15" s="171"/>
      <c r="P15" s="171"/>
      <c r="Q15" s="76"/>
      <c r="R15" s="76"/>
    </row>
    <row r="16" spans="1:18" ht="90">
      <c r="A16" s="248" t="s">
        <v>1094</v>
      </c>
      <c r="B16" s="66" t="s">
        <v>11</v>
      </c>
      <c r="C16" s="138">
        <v>1097</v>
      </c>
      <c r="D16" s="138" t="s">
        <v>1095</v>
      </c>
      <c r="E16" s="138">
        <v>125.05</v>
      </c>
      <c r="F16" s="138">
        <v>1</v>
      </c>
      <c r="G16" s="171" t="s">
        <v>1096</v>
      </c>
      <c r="H16" s="174">
        <v>41995</v>
      </c>
      <c r="I16" s="66" t="s">
        <v>1086</v>
      </c>
      <c r="J16" s="89" t="s">
        <v>1286</v>
      </c>
      <c r="K16" s="140">
        <v>42255</v>
      </c>
      <c r="L16" s="139"/>
      <c r="M16" s="139" t="s">
        <v>1097</v>
      </c>
      <c r="N16" s="139">
        <v>501600</v>
      </c>
      <c r="O16" s="171"/>
      <c r="P16" s="171"/>
      <c r="Q16" s="76"/>
      <c r="R16" s="76" t="s">
        <v>1632</v>
      </c>
    </row>
    <row r="17" spans="1:18" ht="25.5">
      <c r="A17" s="248" t="s">
        <v>1098</v>
      </c>
      <c r="B17" s="66" t="s">
        <v>12</v>
      </c>
      <c r="C17" s="62" t="s">
        <v>225</v>
      </c>
      <c r="D17" s="62" t="s">
        <v>225</v>
      </c>
      <c r="E17" s="62"/>
      <c r="F17" s="138"/>
      <c r="G17" s="172" t="s">
        <v>225</v>
      </c>
      <c r="H17" s="172" t="s">
        <v>225</v>
      </c>
      <c r="I17" s="172" t="s">
        <v>225</v>
      </c>
      <c r="J17" s="139" t="s">
        <v>1329</v>
      </c>
      <c r="K17" s="140">
        <v>42255</v>
      </c>
      <c r="L17" s="139"/>
      <c r="M17" s="139"/>
      <c r="N17" s="139"/>
      <c r="O17" s="171"/>
      <c r="P17" s="171"/>
      <c r="Q17" s="76"/>
      <c r="R17" s="76"/>
    </row>
    <row r="18" spans="1:18" ht="90">
      <c r="A18" s="248" t="s">
        <v>1099</v>
      </c>
      <c r="B18" s="66" t="s">
        <v>11</v>
      </c>
      <c r="C18" s="67">
        <v>600</v>
      </c>
      <c r="D18" s="67" t="s">
        <v>1100</v>
      </c>
      <c r="E18" s="67">
        <v>34</v>
      </c>
      <c r="F18" s="67">
        <v>1</v>
      </c>
      <c r="G18" s="66" t="s">
        <v>1101</v>
      </c>
      <c r="H18" s="174">
        <v>42002</v>
      </c>
      <c r="I18" s="66" t="s">
        <v>1086</v>
      </c>
      <c r="J18" s="89" t="s">
        <v>1284</v>
      </c>
      <c r="K18" s="140">
        <v>42255</v>
      </c>
      <c r="L18" s="139"/>
      <c r="M18" s="139" t="s">
        <v>1102</v>
      </c>
      <c r="N18" s="139">
        <v>501600</v>
      </c>
      <c r="O18" s="171"/>
      <c r="P18" s="171"/>
      <c r="Q18" s="76"/>
      <c r="R18" s="76" t="s">
        <v>1632</v>
      </c>
    </row>
    <row r="19" spans="1:18" ht="25.5">
      <c r="A19" s="248" t="s">
        <v>1103</v>
      </c>
      <c r="B19" s="66" t="s">
        <v>12</v>
      </c>
      <c r="C19" s="62" t="s">
        <v>225</v>
      </c>
      <c r="D19" s="62" t="s">
        <v>225</v>
      </c>
      <c r="E19" s="62"/>
      <c r="F19" s="138"/>
      <c r="G19" s="172" t="s">
        <v>225</v>
      </c>
      <c r="H19" s="172" t="s">
        <v>225</v>
      </c>
      <c r="I19" s="172" t="s">
        <v>225</v>
      </c>
      <c r="J19" s="139" t="s">
        <v>1326</v>
      </c>
      <c r="K19" s="140">
        <v>42255</v>
      </c>
      <c r="L19" s="139"/>
      <c r="M19" s="139"/>
      <c r="N19" s="139"/>
      <c r="O19" s="171"/>
      <c r="P19" s="171"/>
      <c r="Q19" s="76"/>
      <c r="R19" s="76"/>
    </row>
    <row r="20" spans="1:18" ht="90">
      <c r="A20" s="248" t="s">
        <v>1104</v>
      </c>
      <c r="B20" s="66" t="s">
        <v>11</v>
      </c>
      <c r="C20" s="171">
        <v>848</v>
      </c>
      <c r="D20" s="171" t="s">
        <v>1105</v>
      </c>
      <c r="E20" s="138">
        <v>130</v>
      </c>
      <c r="F20" s="171">
        <v>1</v>
      </c>
      <c r="G20" s="171" t="s">
        <v>1106</v>
      </c>
      <c r="H20" s="174">
        <v>41995</v>
      </c>
      <c r="I20" s="66" t="s">
        <v>1086</v>
      </c>
      <c r="J20" s="89" t="s">
        <v>1283</v>
      </c>
      <c r="K20" s="140">
        <v>42255</v>
      </c>
      <c r="L20" s="139"/>
      <c r="M20" s="139" t="s">
        <v>1087</v>
      </c>
      <c r="N20" s="139">
        <v>501600</v>
      </c>
      <c r="O20" s="69"/>
      <c r="P20" s="69"/>
      <c r="R20" s="19" t="s">
        <v>1632</v>
      </c>
    </row>
    <row r="21" spans="1:16" ht="25.5">
      <c r="A21" s="248" t="s">
        <v>1107</v>
      </c>
      <c r="B21" s="66" t="s">
        <v>12</v>
      </c>
      <c r="C21" s="62" t="s">
        <v>225</v>
      </c>
      <c r="D21" s="62" t="s">
        <v>225</v>
      </c>
      <c r="E21" s="62"/>
      <c r="F21" s="175"/>
      <c r="G21" s="172" t="s">
        <v>225</v>
      </c>
      <c r="H21" s="172" t="s">
        <v>225</v>
      </c>
      <c r="I21" s="172" t="s">
        <v>225</v>
      </c>
      <c r="J21" s="89" t="s">
        <v>1394</v>
      </c>
      <c r="K21" s="139"/>
      <c r="L21" s="139"/>
      <c r="M21" s="139"/>
      <c r="N21" s="139"/>
      <c r="O21" s="69"/>
      <c r="P21" s="69"/>
    </row>
    <row r="22" spans="1:18" ht="90">
      <c r="A22" s="248" t="s">
        <v>1108</v>
      </c>
      <c r="B22" s="66" t="s">
        <v>11</v>
      </c>
      <c r="C22" s="138">
        <v>1900</v>
      </c>
      <c r="D22" s="138" t="s">
        <v>1109</v>
      </c>
      <c r="E22" s="138">
        <v>72.6</v>
      </c>
      <c r="F22" s="138">
        <v>1</v>
      </c>
      <c r="G22" s="171" t="s">
        <v>1110</v>
      </c>
      <c r="H22" s="174">
        <v>42023</v>
      </c>
      <c r="I22" s="66" t="s">
        <v>1086</v>
      </c>
      <c r="J22" s="89" t="s">
        <v>1282</v>
      </c>
      <c r="K22" s="140">
        <v>42255</v>
      </c>
      <c r="L22" s="139"/>
      <c r="M22" s="139" t="s">
        <v>1111</v>
      </c>
      <c r="N22" s="139">
        <v>501600</v>
      </c>
      <c r="O22" s="69"/>
      <c r="P22" s="69"/>
      <c r="R22" s="19" t="s">
        <v>1632</v>
      </c>
    </row>
    <row r="23" spans="1:16" ht="25.5">
      <c r="A23" s="248" t="s">
        <v>1112</v>
      </c>
      <c r="B23" s="66" t="s">
        <v>12</v>
      </c>
      <c r="C23" s="62" t="s">
        <v>225</v>
      </c>
      <c r="D23" s="62" t="s">
        <v>225</v>
      </c>
      <c r="E23" s="62"/>
      <c r="F23" s="175"/>
      <c r="G23" s="172" t="s">
        <v>225</v>
      </c>
      <c r="H23" s="172" t="s">
        <v>225</v>
      </c>
      <c r="I23" s="172" t="s">
        <v>225</v>
      </c>
      <c r="J23" s="140" t="s">
        <v>1327</v>
      </c>
      <c r="K23" s="140">
        <v>42255</v>
      </c>
      <c r="L23" s="176"/>
      <c r="M23" s="176"/>
      <c r="N23" s="176"/>
      <c r="O23" s="69"/>
      <c r="P23" s="69"/>
    </row>
    <row r="24" spans="1:18" ht="90">
      <c r="A24" s="248" t="s">
        <v>1113</v>
      </c>
      <c r="B24" s="66" t="s">
        <v>11</v>
      </c>
      <c r="C24" s="171">
        <v>1500</v>
      </c>
      <c r="D24" s="171" t="s">
        <v>1114</v>
      </c>
      <c r="E24" s="138">
        <v>63</v>
      </c>
      <c r="F24" s="171">
        <v>1</v>
      </c>
      <c r="G24" s="171" t="s">
        <v>1115</v>
      </c>
      <c r="H24" s="174">
        <v>42096</v>
      </c>
      <c r="I24" s="66" t="s">
        <v>1086</v>
      </c>
      <c r="J24" s="89" t="s">
        <v>1287</v>
      </c>
      <c r="K24" s="140">
        <v>42255</v>
      </c>
      <c r="L24" s="139"/>
      <c r="M24" s="139" t="s">
        <v>1116</v>
      </c>
      <c r="N24" s="139">
        <v>501600</v>
      </c>
      <c r="O24" s="69"/>
      <c r="P24" s="69"/>
      <c r="R24" s="19" t="s">
        <v>1632</v>
      </c>
    </row>
    <row r="25" spans="1:16" ht="25.5">
      <c r="A25" s="248" t="s">
        <v>1117</v>
      </c>
      <c r="B25" s="66" t="s">
        <v>12</v>
      </c>
      <c r="C25" s="62" t="s">
        <v>225</v>
      </c>
      <c r="D25" s="62" t="s">
        <v>225</v>
      </c>
      <c r="E25" s="62"/>
      <c r="F25" s="62"/>
      <c r="G25" s="172" t="s">
        <v>225</v>
      </c>
      <c r="H25" s="172" t="s">
        <v>225</v>
      </c>
      <c r="I25" s="172" t="s">
        <v>225</v>
      </c>
      <c r="J25" s="140" t="s">
        <v>1325</v>
      </c>
      <c r="K25" s="140">
        <v>42255</v>
      </c>
      <c r="L25" s="176"/>
      <c r="M25" s="176"/>
      <c r="N25" s="176"/>
      <c r="O25" s="69"/>
      <c r="P25" s="69"/>
    </row>
    <row r="26" spans="1:18" ht="90">
      <c r="A26" s="248" t="s">
        <v>1544</v>
      </c>
      <c r="B26" s="66" t="s">
        <v>11</v>
      </c>
      <c r="C26" s="69"/>
      <c r="D26" s="69"/>
      <c r="E26" s="175"/>
      <c r="F26" s="69"/>
      <c r="G26" s="177" t="s">
        <v>1464</v>
      </c>
      <c r="H26" s="178"/>
      <c r="I26" s="66" t="s">
        <v>1086</v>
      </c>
      <c r="J26" s="176"/>
      <c r="K26" s="176"/>
      <c r="L26" s="179"/>
      <c r="M26" s="63" t="s">
        <v>1459</v>
      </c>
      <c r="N26" s="177">
        <v>501600</v>
      </c>
      <c r="O26" s="69"/>
      <c r="P26" s="69"/>
      <c r="R26" s="19" t="s">
        <v>1632</v>
      </c>
    </row>
    <row r="27" spans="1:16" ht="15.75">
      <c r="A27" s="248" t="s">
        <v>1545</v>
      </c>
      <c r="B27" s="66" t="s">
        <v>12</v>
      </c>
      <c r="C27" s="69"/>
      <c r="D27" s="69"/>
      <c r="E27" s="175"/>
      <c r="F27" s="69"/>
      <c r="G27" s="177"/>
      <c r="H27" s="178"/>
      <c r="I27" s="66"/>
      <c r="J27" s="176"/>
      <c r="K27" s="176"/>
      <c r="L27" s="179"/>
      <c r="M27" s="63"/>
      <c r="N27" s="177"/>
      <c r="O27" s="69"/>
      <c r="P27" s="69"/>
    </row>
    <row r="28" spans="1:18" ht="90">
      <c r="A28" s="248" t="s">
        <v>1546</v>
      </c>
      <c r="B28" s="66" t="s">
        <v>11</v>
      </c>
      <c r="C28" s="69"/>
      <c r="D28" s="69"/>
      <c r="E28" s="175"/>
      <c r="F28" s="69"/>
      <c r="G28" s="177" t="s">
        <v>1460</v>
      </c>
      <c r="H28" s="178"/>
      <c r="I28" s="66" t="s">
        <v>1086</v>
      </c>
      <c r="J28" s="176"/>
      <c r="K28" s="176"/>
      <c r="L28" s="179"/>
      <c r="M28" s="63" t="s">
        <v>1116</v>
      </c>
      <c r="N28" s="177">
        <v>531696</v>
      </c>
      <c r="O28" s="69"/>
      <c r="P28" s="69"/>
      <c r="R28" s="19" t="s">
        <v>1632</v>
      </c>
    </row>
    <row r="29" spans="1:14" ht="15.75">
      <c r="A29" s="249" t="s">
        <v>1547</v>
      </c>
      <c r="B29" s="26" t="s">
        <v>12</v>
      </c>
      <c r="G29" s="163"/>
      <c r="I29" s="26"/>
      <c r="L29" s="141"/>
      <c r="M29" s="2"/>
      <c r="N29" s="163"/>
    </row>
    <row r="30" spans="1:18" ht="90">
      <c r="A30" s="249" t="s">
        <v>1548</v>
      </c>
      <c r="B30" s="26" t="s">
        <v>11</v>
      </c>
      <c r="G30" s="163" t="s">
        <v>1465</v>
      </c>
      <c r="I30" s="26" t="s">
        <v>1086</v>
      </c>
      <c r="L30" s="141"/>
      <c r="M30" s="2" t="s">
        <v>1461</v>
      </c>
      <c r="N30" s="163">
        <v>598983</v>
      </c>
      <c r="R30" s="19" t="s">
        <v>1632</v>
      </c>
    </row>
    <row r="31" spans="1:14" ht="15.75">
      <c r="A31" s="249" t="s">
        <v>1549</v>
      </c>
      <c r="B31" s="26" t="s">
        <v>12</v>
      </c>
      <c r="G31" s="163"/>
      <c r="I31" s="26"/>
      <c r="L31" s="141"/>
      <c r="M31" s="2"/>
      <c r="N31" s="163"/>
    </row>
    <row r="32" spans="1:18" ht="90">
      <c r="A32" s="249" t="s">
        <v>1550</v>
      </c>
      <c r="B32" s="26" t="s">
        <v>11</v>
      </c>
      <c r="G32" s="2" t="s">
        <v>1466</v>
      </c>
      <c r="I32" s="26" t="s">
        <v>1086</v>
      </c>
      <c r="L32" s="141"/>
      <c r="M32" s="2" t="s">
        <v>1462</v>
      </c>
      <c r="N32" s="141">
        <v>598983</v>
      </c>
      <c r="R32" s="19" t="s">
        <v>1632</v>
      </c>
    </row>
    <row r="33" spans="1:14" ht="15">
      <c r="A33" s="249" t="s">
        <v>1551</v>
      </c>
      <c r="B33" s="26" t="s">
        <v>12</v>
      </c>
      <c r="G33" s="2"/>
      <c r="I33" s="26"/>
      <c r="L33" s="141"/>
      <c r="M33" s="2"/>
      <c r="N33" s="141"/>
    </row>
    <row r="34" spans="1:18" ht="90">
      <c r="A34" s="249" t="s">
        <v>1552</v>
      </c>
      <c r="B34" s="26" t="s">
        <v>11</v>
      </c>
      <c r="G34" s="163" t="s">
        <v>1467</v>
      </c>
      <c r="I34" s="26" t="s">
        <v>1086</v>
      </c>
      <c r="L34" s="141"/>
      <c r="M34" s="2" t="s">
        <v>1463</v>
      </c>
      <c r="N34" s="141">
        <v>598983</v>
      </c>
      <c r="R34" s="19" t="s">
        <v>1632</v>
      </c>
    </row>
    <row r="35" spans="1:14" ht="15.75">
      <c r="A35" s="249" t="s">
        <v>1553</v>
      </c>
      <c r="B35" s="26" t="s">
        <v>12</v>
      </c>
      <c r="G35" s="163"/>
      <c r="I35" s="26"/>
      <c r="L35" s="141"/>
      <c r="M35" s="2"/>
      <c r="N35" s="141"/>
    </row>
    <row r="36" spans="1:18" ht="90">
      <c r="A36" s="249" t="s">
        <v>1554</v>
      </c>
      <c r="B36" s="26" t="s">
        <v>11</v>
      </c>
      <c r="C36" s="19">
        <v>44.8</v>
      </c>
      <c r="G36" s="163" t="s">
        <v>1475</v>
      </c>
      <c r="I36" s="26" t="s">
        <v>1086</v>
      </c>
      <c r="M36" s="163" t="s">
        <v>1468</v>
      </c>
      <c r="N36" s="163">
        <v>298983</v>
      </c>
      <c r="R36" s="19" t="s">
        <v>1632</v>
      </c>
    </row>
    <row r="37" spans="1:14" ht="15.75">
      <c r="A37" s="249" t="s">
        <v>1555</v>
      </c>
      <c r="B37" s="26" t="s">
        <v>12</v>
      </c>
      <c r="C37" s="19">
        <v>300</v>
      </c>
      <c r="G37" s="163"/>
      <c r="M37" s="163"/>
      <c r="N37" s="163">
        <v>300000</v>
      </c>
    </row>
    <row r="38" spans="1:18" ht="90">
      <c r="A38" s="249" t="s">
        <v>1556</v>
      </c>
      <c r="B38" s="26" t="s">
        <v>11</v>
      </c>
      <c r="C38" s="19">
        <v>40</v>
      </c>
      <c r="G38" s="163" t="s">
        <v>1476</v>
      </c>
      <c r="I38" s="26" t="s">
        <v>1086</v>
      </c>
      <c r="M38" s="163" t="s">
        <v>1469</v>
      </c>
      <c r="N38" s="163">
        <v>298983</v>
      </c>
      <c r="R38" s="19" t="s">
        <v>1632</v>
      </c>
    </row>
    <row r="39" spans="1:14" ht="15.75">
      <c r="A39" s="249" t="s">
        <v>1557</v>
      </c>
      <c r="B39" s="26" t="s">
        <v>12</v>
      </c>
      <c r="C39" s="19">
        <v>376</v>
      </c>
      <c r="G39" s="163"/>
      <c r="M39" s="163"/>
      <c r="N39" s="163">
        <v>300000</v>
      </c>
    </row>
    <row r="40" spans="1:18" ht="90">
      <c r="A40" s="249" t="s">
        <v>1558</v>
      </c>
      <c r="B40" s="26" t="s">
        <v>1458</v>
      </c>
      <c r="C40" s="19">
        <v>37.5</v>
      </c>
      <c r="G40" s="163" t="s">
        <v>1477</v>
      </c>
      <c r="I40" s="26" t="s">
        <v>1086</v>
      </c>
      <c r="M40" s="163" t="s">
        <v>1470</v>
      </c>
      <c r="N40" s="163">
        <v>598983</v>
      </c>
      <c r="R40" s="19" t="s">
        <v>1632</v>
      </c>
    </row>
    <row r="41" spans="1:18" ht="90">
      <c r="A41" s="249" t="s">
        <v>1559</v>
      </c>
      <c r="B41" s="26" t="s">
        <v>1478</v>
      </c>
      <c r="C41" s="19">
        <v>35.7</v>
      </c>
      <c r="G41" s="163" t="s">
        <v>1479</v>
      </c>
      <c r="I41" s="26" t="s">
        <v>1086</v>
      </c>
      <c r="M41" s="163" t="s">
        <v>1471</v>
      </c>
      <c r="N41" s="163">
        <v>598983</v>
      </c>
      <c r="R41" s="19" t="s">
        <v>1632</v>
      </c>
    </row>
    <row r="42" spans="1:18" ht="90">
      <c r="A42" s="249" t="s">
        <v>1560</v>
      </c>
      <c r="B42" s="26" t="s">
        <v>11</v>
      </c>
      <c r="C42" s="19">
        <v>50</v>
      </c>
      <c r="G42" s="163" t="s">
        <v>1480</v>
      </c>
      <c r="I42" s="26" t="s">
        <v>1086</v>
      </c>
      <c r="M42" s="163" t="s">
        <v>1472</v>
      </c>
      <c r="N42" s="163">
        <v>298983</v>
      </c>
      <c r="R42" s="19" t="s">
        <v>1632</v>
      </c>
    </row>
    <row r="43" spans="1:14" ht="15.75">
      <c r="A43" s="249" t="s">
        <v>1561</v>
      </c>
      <c r="B43" s="26" t="s">
        <v>12</v>
      </c>
      <c r="C43" s="19">
        <v>800</v>
      </c>
      <c r="G43" s="163"/>
      <c r="M43" s="163"/>
      <c r="N43" s="163">
        <v>300000</v>
      </c>
    </row>
    <row r="44" spans="1:18" ht="90">
      <c r="A44" s="249" t="s">
        <v>1562</v>
      </c>
      <c r="B44" s="26" t="s">
        <v>11</v>
      </c>
      <c r="C44" s="19">
        <v>68</v>
      </c>
      <c r="G44" s="163" t="s">
        <v>1481</v>
      </c>
      <c r="I44" s="26" t="s">
        <v>1086</v>
      </c>
      <c r="M44" s="163" t="s">
        <v>1473</v>
      </c>
      <c r="N44" s="163">
        <v>298983</v>
      </c>
      <c r="R44" s="19" t="s">
        <v>1632</v>
      </c>
    </row>
    <row r="45" spans="1:14" ht="15.75">
      <c r="A45" s="249" t="s">
        <v>1563</v>
      </c>
      <c r="B45" s="26" t="s">
        <v>12</v>
      </c>
      <c r="C45" s="19">
        <v>471</v>
      </c>
      <c r="G45" s="163"/>
      <c r="M45" s="163"/>
      <c r="N45" s="163">
        <v>300000</v>
      </c>
    </row>
    <row r="46" spans="1:18" ht="90">
      <c r="A46" s="249" t="s">
        <v>1564</v>
      </c>
      <c r="B46" s="26" t="s">
        <v>11</v>
      </c>
      <c r="C46" s="19">
        <v>57.2</v>
      </c>
      <c r="G46" s="163" t="s">
        <v>1482</v>
      </c>
      <c r="I46" s="26" t="s">
        <v>1086</v>
      </c>
      <c r="M46" s="41" t="s">
        <v>1474</v>
      </c>
      <c r="N46" s="163">
        <v>298983</v>
      </c>
      <c r="R46" s="19" t="s">
        <v>1632</v>
      </c>
    </row>
    <row r="47" spans="1:18" ht="15.75">
      <c r="A47" s="249" t="s">
        <v>1565</v>
      </c>
      <c r="B47" s="26" t="s">
        <v>12</v>
      </c>
      <c r="C47" s="19">
        <v>238</v>
      </c>
      <c r="G47" s="163"/>
      <c r="N47" s="163">
        <v>300000</v>
      </c>
      <c r="R47" s="19" t="s">
        <v>1578</v>
      </c>
    </row>
    <row r="48" spans="1:14" ht="15.75">
      <c r="A48" s="249"/>
      <c r="B48" s="26" t="s">
        <v>2034</v>
      </c>
      <c r="G48" s="163"/>
      <c r="N48" s="163"/>
    </row>
    <row r="49" spans="1:18" ht="90">
      <c r="A49" s="249" t="s">
        <v>1566</v>
      </c>
      <c r="B49" s="26" t="s">
        <v>1478</v>
      </c>
      <c r="C49" s="19">
        <v>36.6</v>
      </c>
      <c r="G49" s="163" t="s">
        <v>1487</v>
      </c>
      <c r="I49" s="26" t="s">
        <v>1086</v>
      </c>
      <c r="J49" s="86" t="s">
        <v>2033</v>
      </c>
      <c r="K49" s="87">
        <v>43097</v>
      </c>
      <c r="L49" s="86" t="s">
        <v>2032</v>
      </c>
      <c r="M49" s="163" t="s">
        <v>1483</v>
      </c>
      <c r="N49" s="86">
        <v>598983</v>
      </c>
      <c r="R49" s="19" t="s">
        <v>1632</v>
      </c>
    </row>
    <row r="50" spans="1:18" ht="90">
      <c r="A50" s="249" t="s">
        <v>1567</v>
      </c>
      <c r="B50" s="26" t="s">
        <v>11</v>
      </c>
      <c r="C50" s="19">
        <v>117.3</v>
      </c>
      <c r="G50" s="163" t="s">
        <v>1488</v>
      </c>
      <c r="I50" s="26" t="s">
        <v>1086</v>
      </c>
      <c r="J50" s="86" t="s">
        <v>2031</v>
      </c>
      <c r="K50" s="87">
        <v>43129</v>
      </c>
      <c r="L50" s="86" t="s">
        <v>2029</v>
      </c>
      <c r="M50" s="163" t="s">
        <v>1484</v>
      </c>
      <c r="N50" s="86">
        <v>318288</v>
      </c>
      <c r="R50" s="19" t="s">
        <v>1578</v>
      </c>
    </row>
    <row r="51" spans="1:18" ht="25.5">
      <c r="A51" s="249" t="s">
        <v>1568</v>
      </c>
      <c r="B51" s="26" t="s">
        <v>12</v>
      </c>
      <c r="C51" s="19">
        <v>648</v>
      </c>
      <c r="G51" s="163"/>
      <c r="J51" s="86" t="s">
        <v>2030</v>
      </c>
      <c r="K51" s="87">
        <v>43129</v>
      </c>
      <c r="M51" s="163"/>
      <c r="N51" s="86">
        <v>300000</v>
      </c>
      <c r="R51" s="19" t="s">
        <v>1578</v>
      </c>
    </row>
    <row r="52" spans="1:18" ht="90">
      <c r="A52" s="249" t="s">
        <v>1569</v>
      </c>
      <c r="B52" s="26" t="s">
        <v>11</v>
      </c>
      <c r="C52" s="19">
        <v>67.3</v>
      </c>
      <c r="G52" s="163" t="s">
        <v>1489</v>
      </c>
      <c r="I52" s="26" t="s">
        <v>1086</v>
      </c>
      <c r="J52" s="86" t="s">
        <v>2027</v>
      </c>
      <c r="K52" s="86" t="s">
        <v>2025</v>
      </c>
      <c r="L52" s="86" t="s">
        <v>2026</v>
      </c>
      <c r="M52" s="163" t="s">
        <v>1485</v>
      </c>
      <c r="N52" s="86">
        <v>318288</v>
      </c>
      <c r="R52" s="19" t="s">
        <v>1632</v>
      </c>
    </row>
    <row r="53" spans="1:18" ht="25.5">
      <c r="A53" s="249" t="s">
        <v>1570</v>
      </c>
      <c r="B53" s="26" t="s">
        <v>12</v>
      </c>
      <c r="C53" s="19">
        <v>800</v>
      </c>
      <c r="G53" s="163"/>
      <c r="J53" s="86" t="s">
        <v>2028</v>
      </c>
      <c r="K53" s="86" t="s">
        <v>2025</v>
      </c>
      <c r="M53" s="163"/>
      <c r="N53" s="86">
        <v>300000</v>
      </c>
      <c r="R53" s="19" t="s">
        <v>1578</v>
      </c>
    </row>
    <row r="54" spans="1:18" ht="90">
      <c r="A54" s="249" t="s">
        <v>1571</v>
      </c>
      <c r="B54" s="26" t="s">
        <v>11</v>
      </c>
      <c r="C54" s="19">
        <v>54.7</v>
      </c>
      <c r="G54" s="163" t="s">
        <v>1490</v>
      </c>
      <c r="I54" s="26" t="s">
        <v>1086</v>
      </c>
      <c r="J54" s="86" t="s">
        <v>2021</v>
      </c>
      <c r="K54" s="86" t="s">
        <v>2022</v>
      </c>
      <c r="L54" s="86" t="s">
        <v>2023</v>
      </c>
      <c r="M54" s="163" t="s">
        <v>2020</v>
      </c>
      <c r="N54" s="86">
        <v>318288</v>
      </c>
      <c r="R54" s="19" t="s">
        <v>1632</v>
      </c>
    </row>
    <row r="55" spans="1:18" ht="25.5">
      <c r="A55" s="249" t="s">
        <v>1572</v>
      </c>
      <c r="B55" s="26" t="s">
        <v>12</v>
      </c>
      <c r="C55" s="19">
        <v>800</v>
      </c>
      <c r="G55" s="163"/>
      <c r="J55" s="86" t="s">
        <v>2024</v>
      </c>
      <c r="K55" s="86" t="s">
        <v>2022</v>
      </c>
      <c r="M55" s="163"/>
      <c r="N55" s="86">
        <v>300000</v>
      </c>
      <c r="R55" s="19" t="s">
        <v>1578</v>
      </c>
    </row>
    <row r="56" spans="1:18" ht="90.75" thickBot="1">
      <c r="A56" s="249" t="s">
        <v>2182</v>
      </c>
      <c r="B56" s="26" t="s">
        <v>1478</v>
      </c>
      <c r="C56" s="19">
        <v>38.5</v>
      </c>
      <c r="G56" s="163" t="s">
        <v>1491</v>
      </c>
      <c r="I56" s="26" t="s">
        <v>1086</v>
      </c>
      <c r="J56" s="86" t="s">
        <v>2017</v>
      </c>
      <c r="K56" s="86" t="s">
        <v>2018</v>
      </c>
      <c r="L56" s="86" t="s">
        <v>2019</v>
      </c>
      <c r="M56" s="163" t="s">
        <v>1486</v>
      </c>
      <c r="N56" s="86">
        <v>598983</v>
      </c>
      <c r="R56" s="19" t="s">
        <v>1632</v>
      </c>
    </row>
    <row r="57" spans="1:18" ht="57.75" customHeight="1">
      <c r="A57" s="248" t="s">
        <v>2183</v>
      </c>
      <c r="B57" s="66" t="s">
        <v>11</v>
      </c>
      <c r="C57" s="69"/>
      <c r="D57" s="69"/>
      <c r="E57" s="175">
        <v>84.8</v>
      </c>
      <c r="F57" s="69"/>
      <c r="G57" s="314" t="s">
        <v>2067</v>
      </c>
      <c r="H57" s="178"/>
      <c r="I57" s="66" t="s">
        <v>2069</v>
      </c>
      <c r="J57" s="176" t="s">
        <v>2068</v>
      </c>
      <c r="K57" s="176"/>
      <c r="L57" s="176" t="s">
        <v>2070</v>
      </c>
      <c r="M57" s="177" t="s">
        <v>2071</v>
      </c>
      <c r="N57" s="176">
        <v>618288</v>
      </c>
      <c r="O57" s="69"/>
      <c r="P57" s="69"/>
      <c r="Q57" s="69"/>
      <c r="R57" s="69" t="s">
        <v>1632</v>
      </c>
    </row>
    <row r="58" spans="1:14" s="69" customFormat="1" ht="15.75">
      <c r="A58" s="248" t="s">
        <v>2184</v>
      </c>
      <c r="B58" s="66" t="s">
        <v>12</v>
      </c>
      <c r="C58" s="69">
        <v>238</v>
      </c>
      <c r="E58" s="175"/>
      <c r="G58" s="304"/>
      <c r="H58" s="178"/>
      <c r="I58" s="66"/>
      <c r="J58" s="176"/>
      <c r="K58" s="176"/>
      <c r="L58" s="176"/>
      <c r="M58" s="177"/>
      <c r="N58" s="176"/>
    </row>
    <row r="59" spans="1:18" s="69" customFormat="1" ht="61.5" customHeight="1">
      <c r="A59" s="248" t="s">
        <v>2185</v>
      </c>
      <c r="B59" s="66" t="s">
        <v>11</v>
      </c>
      <c r="E59" s="175">
        <v>49.5</v>
      </c>
      <c r="G59" s="305" t="s">
        <v>2072</v>
      </c>
      <c r="H59" s="178"/>
      <c r="I59" s="306" t="s">
        <v>2076</v>
      </c>
      <c r="J59" s="176" t="s">
        <v>2073</v>
      </c>
      <c r="K59" s="176"/>
      <c r="L59" s="176" t="s">
        <v>2075</v>
      </c>
      <c r="M59" s="177" t="s">
        <v>2074</v>
      </c>
      <c r="N59" s="176">
        <v>618288</v>
      </c>
      <c r="R59" s="69" t="s">
        <v>1632</v>
      </c>
    </row>
    <row r="60" spans="1:14" s="69" customFormat="1" ht="16.5" thickBot="1">
      <c r="A60" s="248" t="s">
        <v>2186</v>
      </c>
      <c r="B60" s="66" t="s">
        <v>12</v>
      </c>
      <c r="C60" s="69">
        <v>300</v>
      </c>
      <c r="E60" s="175"/>
      <c r="G60" s="307"/>
      <c r="H60" s="178"/>
      <c r="I60" s="66"/>
      <c r="J60" s="176"/>
      <c r="K60" s="176"/>
      <c r="L60" s="176"/>
      <c r="M60" s="177"/>
      <c r="N60" s="176"/>
    </row>
    <row r="61" spans="1:18" s="69" customFormat="1" ht="48" customHeight="1">
      <c r="A61" s="248" t="s">
        <v>2187</v>
      </c>
      <c r="B61" s="66" t="s">
        <v>1478</v>
      </c>
      <c r="E61" s="175">
        <v>56.6</v>
      </c>
      <c r="G61" s="177" t="s">
        <v>2077</v>
      </c>
      <c r="H61" s="178"/>
      <c r="I61" s="308" t="s">
        <v>2080</v>
      </c>
      <c r="J61" s="309"/>
      <c r="K61" s="176"/>
      <c r="L61" s="176" t="s">
        <v>2079</v>
      </c>
      <c r="M61" s="305" t="s">
        <v>2078</v>
      </c>
      <c r="N61" s="176">
        <v>618288</v>
      </c>
      <c r="R61" s="69" t="s">
        <v>1632</v>
      </c>
    </row>
    <row r="62" spans="1:18" s="69" customFormat="1" ht="45.75" customHeight="1">
      <c r="A62" s="248" t="s">
        <v>2188</v>
      </c>
      <c r="B62" s="66" t="s">
        <v>11</v>
      </c>
      <c r="E62" s="175">
        <v>53.5</v>
      </c>
      <c r="G62" s="177" t="s">
        <v>2081</v>
      </c>
      <c r="H62" s="178"/>
      <c r="I62" s="309" t="s">
        <v>2085</v>
      </c>
      <c r="J62" s="310" t="s">
        <v>2082</v>
      </c>
      <c r="K62" s="176"/>
      <c r="L62" s="305" t="s">
        <v>2084</v>
      </c>
      <c r="M62" s="177" t="s">
        <v>2083</v>
      </c>
      <c r="N62" s="176">
        <v>618288</v>
      </c>
      <c r="R62" s="69" t="s">
        <v>1632</v>
      </c>
    </row>
    <row r="63" spans="1:14" s="69" customFormat="1" ht="15.75">
      <c r="A63" s="248" t="s">
        <v>2189</v>
      </c>
      <c r="B63" s="66" t="s">
        <v>12</v>
      </c>
      <c r="C63" s="69">
        <v>949</v>
      </c>
      <c r="E63" s="175"/>
      <c r="G63" s="177"/>
      <c r="H63" s="178"/>
      <c r="I63" s="311"/>
      <c r="J63" s="310"/>
      <c r="K63" s="176"/>
      <c r="L63" s="176"/>
      <c r="M63" s="177"/>
      <c r="N63" s="176"/>
    </row>
    <row r="64" spans="1:18" s="69" customFormat="1" ht="45" customHeight="1">
      <c r="A64" s="248" t="s">
        <v>2190</v>
      </c>
      <c r="B64" s="66" t="s">
        <v>11</v>
      </c>
      <c r="E64" s="175">
        <v>81.84</v>
      </c>
      <c r="G64" s="305" t="s">
        <v>2088</v>
      </c>
      <c r="I64" s="309" t="s">
        <v>2089</v>
      </c>
      <c r="J64" s="306" t="s">
        <v>2090</v>
      </c>
      <c r="K64" s="176"/>
      <c r="L64" s="305" t="s">
        <v>2087</v>
      </c>
      <c r="M64" s="305" t="s">
        <v>2086</v>
      </c>
      <c r="N64" s="176">
        <v>618288</v>
      </c>
      <c r="R64" s="69" t="s">
        <v>1632</v>
      </c>
    </row>
    <row r="65" spans="1:14" s="69" customFormat="1" ht="15.75">
      <c r="A65" s="248" t="s">
        <v>2191</v>
      </c>
      <c r="B65" s="66" t="s">
        <v>12</v>
      </c>
      <c r="C65" s="69">
        <v>1788</v>
      </c>
      <c r="E65" s="175"/>
      <c r="G65" s="177"/>
      <c r="I65" s="66"/>
      <c r="J65" s="176"/>
      <c r="K65" s="176"/>
      <c r="L65" s="176"/>
      <c r="M65" s="177"/>
      <c r="N65" s="176"/>
    </row>
    <row r="66" spans="1:13" ht="15.75">
      <c r="A66" s="249"/>
      <c r="B66" s="26"/>
      <c r="G66" s="163"/>
      <c r="H66" s="19"/>
      <c r="I66" s="26"/>
      <c r="M66" s="163"/>
    </row>
    <row r="67" spans="1:13" ht="15.75">
      <c r="A67" s="249"/>
      <c r="B67" s="26"/>
      <c r="G67" s="163"/>
      <c r="H67" s="19"/>
      <c r="I67" s="26"/>
      <c r="M67" s="163"/>
    </row>
    <row r="68" spans="1:13" ht="15.75">
      <c r="A68" s="249"/>
      <c r="B68" s="26"/>
      <c r="G68" s="163"/>
      <c r="I68" s="26"/>
      <c r="M68" s="163"/>
    </row>
    <row r="69" s="287" customFormat="1" ht="38.25" customHeight="1">
      <c r="A69" s="286" t="s">
        <v>2009</v>
      </c>
    </row>
    <row r="70" spans="1:18" ht="51">
      <c r="A70" s="249" t="s">
        <v>1979</v>
      </c>
      <c r="B70" s="65" t="s">
        <v>1573</v>
      </c>
      <c r="C70" s="142">
        <v>1004</v>
      </c>
      <c r="D70" s="2" t="s">
        <v>1574</v>
      </c>
      <c r="E70" s="2">
        <v>48.1</v>
      </c>
      <c r="F70" s="2">
        <v>7</v>
      </c>
      <c r="G70" s="2" t="s">
        <v>1575</v>
      </c>
      <c r="H70" s="5">
        <v>42647</v>
      </c>
      <c r="I70" s="158" t="s">
        <v>1576</v>
      </c>
      <c r="J70" s="2" t="s">
        <v>1577</v>
      </c>
      <c r="K70" s="5">
        <v>42647</v>
      </c>
      <c r="L70" s="5"/>
      <c r="M70" s="2" t="s">
        <v>321</v>
      </c>
      <c r="N70" s="76"/>
      <c r="O70" s="76"/>
      <c r="P70" s="76"/>
      <c r="R70" s="142" t="s">
        <v>1578</v>
      </c>
    </row>
    <row r="71" spans="1:18" ht="51">
      <c r="A71" s="249" t="s">
        <v>1980</v>
      </c>
      <c r="B71" s="65" t="s">
        <v>1573</v>
      </c>
      <c r="C71" s="142">
        <v>1004</v>
      </c>
      <c r="D71" s="2" t="s">
        <v>1579</v>
      </c>
      <c r="E71" s="2">
        <v>48.1</v>
      </c>
      <c r="F71" s="2">
        <v>6</v>
      </c>
      <c r="G71" s="2" t="s">
        <v>1580</v>
      </c>
      <c r="H71" s="5">
        <v>42647</v>
      </c>
      <c r="I71" s="158" t="s">
        <v>1576</v>
      </c>
      <c r="J71" s="2" t="s">
        <v>1581</v>
      </c>
      <c r="K71" s="5">
        <v>42647</v>
      </c>
      <c r="L71" s="5"/>
      <c r="M71" s="2" t="s">
        <v>321</v>
      </c>
      <c r="N71" s="76"/>
      <c r="O71" s="76"/>
      <c r="P71" s="76"/>
      <c r="R71" s="142" t="s">
        <v>1578</v>
      </c>
    </row>
    <row r="72" spans="1:18" ht="51">
      <c r="A72" s="249" t="s">
        <v>1981</v>
      </c>
      <c r="B72" s="65" t="s">
        <v>1573</v>
      </c>
      <c r="C72" s="142">
        <v>1004</v>
      </c>
      <c r="D72" s="2" t="s">
        <v>1582</v>
      </c>
      <c r="E72" s="2">
        <v>48.1</v>
      </c>
      <c r="F72" s="2">
        <v>3</v>
      </c>
      <c r="G72" s="2" t="s">
        <v>1583</v>
      </c>
      <c r="H72" s="5">
        <v>42647</v>
      </c>
      <c r="I72" s="158" t="s">
        <v>1576</v>
      </c>
      <c r="J72" s="2" t="s">
        <v>1584</v>
      </c>
      <c r="K72" s="5">
        <v>42647</v>
      </c>
      <c r="L72" s="5"/>
      <c r="M72" s="2" t="s">
        <v>321</v>
      </c>
      <c r="N72" s="76"/>
      <c r="O72" s="76"/>
      <c r="P72" s="76"/>
      <c r="R72" s="142" t="s">
        <v>1578</v>
      </c>
    </row>
    <row r="73" spans="1:18" ht="51">
      <c r="A73" s="249" t="s">
        <v>1982</v>
      </c>
      <c r="B73" s="65" t="s">
        <v>1573</v>
      </c>
      <c r="C73" s="142">
        <v>1004</v>
      </c>
      <c r="D73" s="2" t="s">
        <v>1585</v>
      </c>
      <c r="E73" s="2">
        <v>48.1</v>
      </c>
      <c r="F73" s="2">
        <v>1</v>
      </c>
      <c r="G73" s="2" t="s">
        <v>1586</v>
      </c>
      <c r="H73" s="5">
        <v>42647</v>
      </c>
      <c r="I73" s="158" t="s">
        <v>1576</v>
      </c>
      <c r="J73" s="2" t="s">
        <v>1587</v>
      </c>
      <c r="K73" s="5">
        <v>42647</v>
      </c>
      <c r="L73" s="5"/>
      <c r="M73" s="2" t="s">
        <v>321</v>
      </c>
      <c r="N73" s="76"/>
      <c r="O73" s="76"/>
      <c r="P73" s="76"/>
      <c r="R73" s="142" t="s">
        <v>1578</v>
      </c>
    </row>
    <row r="74" spans="1:18" ht="51">
      <c r="A74" s="249" t="s">
        <v>1983</v>
      </c>
      <c r="B74" s="65" t="s">
        <v>1573</v>
      </c>
      <c r="C74" s="142">
        <v>1004</v>
      </c>
      <c r="D74" s="2" t="s">
        <v>1588</v>
      </c>
      <c r="E74" s="160" t="s">
        <v>1589</v>
      </c>
      <c r="F74" s="2">
        <v>6</v>
      </c>
      <c r="G74" s="2" t="s">
        <v>1590</v>
      </c>
      <c r="H74" s="5">
        <v>42646</v>
      </c>
      <c r="I74" s="158" t="s">
        <v>1576</v>
      </c>
      <c r="J74" s="2" t="s">
        <v>1591</v>
      </c>
      <c r="K74" s="5">
        <v>42646</v>
      </c>
      <c r="L74" s="5"/>
      <c r="M74" s="2" t="s">
        <v>321</v>
      </c>
      <c r="N74" s="76"/>
      <c r="O74" s="76"/>
      <c r="P74" s="76"/>
      <c r="R74" s="142" t="s">
        <v>1578</v>
      </c>
    </row>
    <row r="75" spans="1:18" ht="51">
      <c r="A75" s="249" t="s">
        <v>1984</v>
      </c>
      <c r="B75" s="65" t="s">
        <v>1573</v>
      </c>
      <c r="C75" s="142">
        <v>1004</v>
      </c>
      <c r="D75" s="2" t="s">
        <v>1592</v>
      </c>
      <c r="E75" s="160" t="s">
        <v>1593</v>
      </c>
      <c r="F75" s="2">
        <v>2</v>
      </c>
      <c r="G75" s="2" t="s">
        <v>1594</v>
      </c>
      <c r="H75" s="5">
        <v>42646</v>
      </c>
      <c r="I75" s="158" t="s">
        <v>1576</v>
      </c>
      <c r="J75" s="2" t="s">
        <v>1595</v>
      </c>
      <c r="K75" s="5">
        <v>42646</v>
      </c>
      <c r="L75" s="5"/>
      <c r="M75" s="2" t="s">
        <v>321</v>
      </c>
      <c r="N75" s="76"/>
      <c r="O75" s="76"/>
      <c r="P75" s="76"/>
      <c r="R75" s="142" t="s">
        <v>1578</v>
      </c>
    </row>
    <row r="76" spans="1:18" ht="51">
      <c r="A76" s="249" t="s">
        <v>1985</v>
      </c>
      <c r="B76" s="65" t="s">
        <v>1573</v>
      </c>
      <c r="C76" s="142">
        <v>1004</v>
      </c>
      <c r="D76" s="2" t="s">
        <v>1596</v>
      </c>
      <c r="E76" s="160" t="s">
        <v>1593</v>
      </c>
      <c r="F76" s="2">
        <v>7</v>
      </c>
      <c r="G76" s="2" t="s">
        <v>1597</v>
      </c>
      <c r="H76" s="5">
        <v>42647</v>
      </c>
      <c r="I76" s="158" t="s">
        <v>1576</v>
      </c>
      <c r="J76" s="2" t="s">
        <v>1598</v>
      </c>
      <c r="K76" s="5">
        <v>42647</v>
      </c>
      <c r="L76" s="5"/>
      <c r="M76" s="2" t="s">
        <v>321</v>
      </c>
      <c r="N76" s="76"/>
      <c r="O76" s="76"/>
      <c r="P76" s="76"/>
      <c r="R76" s="142" t="s">
        <v>1578</v>
      </c>
    </row>
    <row r="77" spans="1:18" ht="51">
      <c r="A77" s="249" t="s">
        <v>1986</v>
      </c>
      <c r="B77" s="65" t="s">
        <v>1573</v>
      </c>
      <c r="C77" s="142">
        <v>1004</v>
      </c>
      <c r="D77" s="2" t="s">
        <v>1599</v>
      </c>
      <c r="E77" s="160" t="s">
        <v>1600</v>
      </c>
      <c r="F77" s="2">
        <v>5</v>
      </c>
      <c r="G77" s="2" t="s">
        <v>1601</v>
      </c>
      <c r="H77" s="5">
        <v>42647</v>
      </c>
      <c r="I77" s="158" t="s">
        <v>1576</v>
      </c>
      <c r="J77" s="2" t="s">
        <v>1602</v>
      </c>
      <c r="K77" s="5">
        <v>42647</v>
      </c>
      <c r="L77" s="5"/>
      <c r="M77" s="2" t="s">
        <v>321</v>
      </c>
      <c r="N77" s="76"/>
      <c r="O77" s="76"/>
      <c r="P77" s="76"/>
      <c r="R77" s="142" t="s">
        <v>1578</v>
      </c>
    </row>
    <row r="78" spans="1:18" ht="51">
      <c r="A78" s="249" t="s">
        <v>1987</v>
      </c>
      <c r="B78" s="65" t="s">
        <v>1573</v>
      </c>
      <c r="C78" s="142">
        <v>1004</v>
      </c>
      <c r="D78" s="2" t="s">
        <v>1603</v>
      </c>
      <c r="E78" s="160" t="s">
        <v>1589</v>
      </c>
      <c r="F78" s="2">
        <v>1</v>
      </c>
      <c r="G78" s="2" t="s">
        <v>1604</v>
      </c>
      <c r="H78" s="5">
        <v>42654</v>
      </c>
      <c r="I78" s="158" t="s">
        <v>1605</v>
      </c>
      <c r="J78" s="2" t="s">
        <v>1606</v>
      </c>
      <c r="K78" s="5">
        <v>42654</v>
      </c>
      <c r="L78" s="5"/>
      <c r="M78" s="2" t="s">
        <v>321</v>
      </c>
      <c r="N78" s="76"/>
      <c r="O78" s="76"/>
      <c r="P78" s="76"/>
      <c r="R78" s="142" t="s">
        <v>1578</v>
      </c>
    </row>
    <row r="79" spans="1:18" ht="51">
      <c r="A79" s="249" t="s">
        <v>1988</v>
      </c>
      <c r="B79" s="65" t="s">
        <v>1573</v>
      </c>
      <c r="C79" s="142">
        <v>1004</v>
      </c>
      <c r="D79" s="2" t="s">
        <v>1607</v>
      </c>
      <c r="E79" s="160" t="s">
        <v>1589</v>
      </c>
      <c r="F79" s="2"/>
      <c r="G79" s="2" t="s">
        <v>1608</v>
      </c>
      <c r="H79" s="5">
        <v>42626</v>
      </c>
      <c r="I79" s="158" t="s">
        <v>1609</v>
      </c>
      <c r="J79" s="2" t="s">
        <v>1610</v>
      </c>
      <c r="K79" s="5">
        <v>42626</v>
      </c>
      <c r="L79" s="5"/>
      <c r="M79" s="2" t="s">
        <v>321</v>
      </c>
      <c r="N79" s="76"/>
      <c r="O79" s="76"/>
      <c r="P79" s="76"/>
      <c r="R79" s="142" t="s">
        <v>1578</v>
      </c>
    </row>
    <row r="80" spans="1:18" ht="51">
      <c r="A80" s="249" t="s">
        <v>1989</v>
      </c>
      <c r="B80" s="65" t="s">
        <v>1573</v>
      </c>
      <c r="C80" s="142">
        <v>1004</v>
      </c>
      <c r="D80" s="2" t="s">
        <v>1611</v>
      </c>
      <c r="E80" s="160" t="s">
        <v>1589</v>
      </c>
      <c r="F80" s="2">
        <v>7</v>
      </c>
      <c r="G80" s="2" t="s">
        <v>1612</v>
      </c>
      <c r="H80" s="5">
        <v>42626</v>
      </c>
      <c r="I80" s="158" t="s">
        <v>1613</v>
      </c>
      <c r="J80" s="2" t="s">
        <v>1614</v>
      </c>
      <c r="K80" s="5">
        <v>42626</v>
      </c>
      <c r="L80" s="5"/>
      <c r="M80" s="2" t="s">
        <v>321</v>
      </c>
      <c r="N80" s="76"/>
      <c r="O80" s="76"/>
      <c r="P80" s="76"/>
      <c r="R80" s="142" t="s">
        <v>1578</v>
      </c>
    </row>
    <row r="81" spans="1:18" ht="51">
      <c r="A81" s="249" t="s">
        <v>1990</v>
      </c>
      <c r="B81" s="65" t="s">
        <v>1573</v>
      </c>
      <c r="C81" s="142">
        <v>1004</v>
      </c>
      <c r="D81" s="2" t="s">
        <v>1615</v>
      </c>
      <c r="E81" s="160" t="s">
        <v>1589</v>
      </c>
      <c r="F81" s="2"/>
      <c r="G81" s="2" t="s">
        <v>1616</v>
      </c>
      <c r="H81" s="5">
        <v>42626</v>
      </c>
      <c r="I81" s="158" t="s">
        <v>1613</v>
      </c>
      <c r="J81" s="2" t="s">
        <v>1617</v>
      </c>
      <c r="K81" s="5">
        <v>42626</v>
      </c>
      <c r="L81" s="5"/>
      <c r="M81" s="2" t="s">
        <v>321</v>
      </c>
      <c r="N81" s="76"/>
      <c r="O81" s="76"/>
      <c r="P81" s="76"/>
      <c r="R81" s="142" t="s">
        <v>1578</v>
      </c>
    </row>
    <row r="82" spans="1:18" ht="51">
      <c r="A82" s="249" t="s">
        <v>1991</v>
      </c>
      <c r="B82" s="65" t="s">
        <v>1573</v>
      </c>
      <c r="C82" s="142">
        <v>1004</v>
      </c>
      <c r="D82" s="2" t="s">
        <v>1618</v>
      </c>
      <c r="E82" s="160" t="s">
        <v>1593</v>
      </c>
      <c r="F82" s="2">
        <v>6</v>
      </c>
      <c r="G82" s="2" t="s">
        <v>1619</v>
      </c>
      <c r="H82" s="5">
        <v>42626</v>
      </c>
      <c r="I82" s="158" t="s">
        <v>1613</v>
      </c>
      <c r="J82" s="2" t="s">
        <v>1620</v>
      </c>
      <c r="K82" s="5">
        <v>42626</v>
      </c>
      <c r="L82" s="5"/>
      <c r="M82" s="2" t="s">
        <v>321</v>
      </c>
      <c r="N82" s="76"/>
      <c r="O82" s="76"/>
      <c r="P82" s="76"/>
      <c r="R82" s="142" t="s">
        <v>1578</v>
      </c>
    </row>
    <row r="83" spans="1:18" ht="51">
      <c r="A83" s="249" t="s">
        <v>1992</v>
      </c>
      <c r="B83" s="65" t="s">
        <v>1573</v>
      </c>
      <c r="C83" s="142">
        <v>1004</v>
      </c>
      <c r="D83" s="2" t="s">
        <v>1621</v>
      </c>
      <c r="E83" s="161" t="s">
        <v>1589</v>
      </c>
      <c r="F83" s="2">
        <v>2</v>
      </c>
      <c r="G83" s="2" t="s">
        <v>1622</v>
      </c>
      <c r="H83" s="5">
        <v>42689</v>
      </c>
      <c r="I83" s="158" t="s">
        <v>1623</v>
      </c>
      <c r="J83" s="2" t="s">
        <v>1624</v>
      </c>
      <c r="K83" s="5">
        <v>42685</v>
      </c>
      <c r="L83" s="5"/>
      <c r="M83" s="2" t="s">
        <v>321</v>
      </c>
      <c r="N83" s="76"/>
      <c r="O83" s="76"/>
      <c r="P83" s="76"/>
      <c r="R83" s="142" t="s">
        <v>1578</v>
      </c>
    </row>
    <row r="84" spans="1:18" ht="51">
      <c r="A84" s="249" t="s">
        <v>1993</v>
      </c>
      <c r="B84" s="65" t="s">
        <v>1573</v>
      </c>
      <c r="C84" s="142">
        <v>1004</v>
      </c>
      <c r="D84" s="2" t="s">
        <v>1625</v>
      </c>
      <c r="E84" s="161" t="s">
        <v>1589</v>
      </c>
      <c r="F84" s="2">
        <v>5</v>
      </c>
      <c r="G84" s="2" t="s">
        <v>1626</v>
      </c>
      <c r="H84" s="5">
        <v>42709</v>
      </c>
      <c r="I84" s="158" t="s">
        <v>1627</v>
      </c>
      <c r="J84" s="2" t="s">
        <v>1628</v>
      </c>
      <c r="K84" s="5">
        <v>42695</v>
      </c>
      <c r="L84" s="5"/>
      <c r="M84" s="2" t="s">
        <v>321</v>
      </c>
      <c r="N84" s="76"/>
      <c r="O84" s="76"/>
      <c r="P84" s="76"/>
      <c r="R84" s="142" t="s">
        <v>1578</v>
      </c>
    </row>
    <row r="85" spans="1:18" ht="51">
      <c r="A85" s="249" t="s">
        <v>1994</v>
      </c>
      <c r="B85" s="65" t="s">
        <v>1573</v>
      </c>
      <c r="C85" s="142">
        <v>1004</v>
      </c>
      <c r="D85" s="91" t="s">
        <v>1629</v>
      </c>
      <c r="E85" s="161" t="s">
        <v>1589</v>
      </c>
      <c r="F85" s="91">
        <v>4</v>
      </c>
      <c r="G85" s="91" t="s">
        <v>1630</v>
      </c>
      <c r="H85" s="162">
        <v>42664</v>
      </c>
      <c r="I85" s="158" t="s">
        <v>1627</v>
      </c>
      <c r="J85" s="2" t="s">
        <v>1631</v>
      </c>
      <c r="K85" s="162">
        <v>42664</v>
      </c>
      <c r="L85" s="162"/>
      <c r="M85" s="2" t="s">
        <v>321</v>
      </c>
      <c r="N85" s="4"/>
      <c r="O85" s="4"/>
      <c r="P85" s="4"/>
      <c r="Q85" s="4"/>
      <c r="R85" s="142" t="s">
        <v>1578</v>
      </c>
    </row>
    <row r="86" spans="1:18" ht="45.75" customHeight="1">
      <c r="A86" s="249" t="s">
        <v>1995</v>
      </c>
      <c r="B86" s="166" t="s">
        <v>1573</v>
      </c>
      <c r="C86" s="19">
        <v>1004</v>
      </c>
      <c r="D86" s="19" t="s">
        <v>1633</v>
      </c>
      <c r="E86" s="20">
        <v>65.3</v>
      </c>
      <c r="F86" s="19">
        <v>5</v>
      </c>
      <c r="G86" s="19" t="s">
        <v>1634</v>
      </c>
      <c r="H86" s="21">
        <v>43069</v>
      </c>
      <c r="I86" s="4" t="s">
        <v>1635</v>
      </c>
      <c r="J86" s="86" t="s">
        <v>1636</v>
      </c>
      <c r="K86" s="87">
        <v>43069</v>
      </c>
      <c r="M86" s="86" t="s">
        <v>321</v>
      </c>
      <c r="R86" s="19" t="s">
        <v>1578</v>
      </c>
    </row>
    <row r="87" spans="1:18" ht="45.75" customHeight="1">
      <c r="A87" s="249" t="s">
        <v>1996</v>
      </c>
      <c r="B87" s="166" t="s">
        <v>1573</v>
      </c>
      <c r="C87" s="19">
        <v>1004</v>
      </c>
      <c r="D87" s="19" t="s">
        <v>1637</v>
      </c>
      <c r="E87" s="20">
        <v>62.4</v>
      </c>
      <c r="F87" s="19">
        <v>3</v>
      </c>
      <c r="G87" s="19" t="s">
        <v>1638</v>
      </c>
      <c r="H87" s="21">
        <v>43091</v>
      </c>
      <c r="I87" s="4" t="s">
        <v>1639</v>
      </c>
      <c r="J87" s="86" t="s">
        <v>1640</v>
      </c>
      <c r="K87" s="87">
        <v>43091</v>
      </c>
      <c r="M87" s="86" t="s">
        <v>321</v>
      </c>
      <c r="R87" s="19" t="s">
        <v>1578</v>
      </c>
    </row>
    <row r="88" spans="1:18" ht="45.75" customHeight="1">
      <c r="A88" s="249" t="s">
        <v>1997</v>
      </c>
      <c r="B88" s="166" t="s">
        <v>1573</v>
      </c>
      <c r="C88" s="19">
        <v>1004</v>
      </c>
      <c r="D88" s="19" t="s">
        <v>1641</v>
      </c>
      <c r="E88" s="20">
        <v>66.3</v>
      </c>
      <c r="F88" s="19">
        <v>6</v>
      </c>
      <c r="G88" s="19" t="s">
        <v>1642</v>
      </c>
      <c r="H88" s="21">
        <v>42992</v>
      </c>
      <c r="I88" s="4" t="s">
        <v>1643</v>
      </c>
      <c r="J88" s="86" t="s">
        <v>1644</v>
      </c>
      <c r="K88" s="87">
        <v>42986</v>
      </c>
      <c r="M88" s="86" t="s">
        <v>321</v>
      </c>
      <c r="R88" s="19" t="s">
        <v>1578</v>
      </c>
    </row>
    <row r="89" spans="1:18" ht="45.75" customHeight="1">
      <c r="A89" s="249" t="s">
        <v>1998</v>
      </c>
      <c r="B89" s="166" t="s">
        <v>1573</v>
      </c>
      <c r="C89" s="19">
        <v>1004</v>
      </c>
      <c r="D89" s="19" t="s">
        <v>1645</v>
      </c>
      <c r="E89" s="20">
        <v>66.3</v>
      </c>
      <c r="F89" s="19">
        <v>6</v>
      </c>
      <c r="G89" s="19" t="s">
        <v>1646</v>
      </c>
      <c r="H89" s="21">
        <v>42902</v>
      </c>
      <c r="I89" s="4" t="s">
        <v>1647</v>
      </c>
      <c r="J89" s="86" t="s">
        <v>1648</v>
      </c>
      <c r="K89" s="87">
        <v>42901</v>
      </c>
      <c r="M89" s="86" t="s">
        <v>321</v>
      </c>
      <c r="R89" s="19" t="s">
        <v>1578</v>
      </c>
    </row>
    <row r="90" spans="1:18" ht="45.75" customHeight="1">
      <c r="A90" s="249" t="s">
        <v>1999</v>
      </c>
      <c r="B90" s="166" t="s">
        <v>1573</v>
      </c>
      <c r="C90" s="19">
        <v>1004</v>
      </c>
      <c r="D90" s="19" t="s">
        <v>1649</v>
      </c>
      <c r="E90" s="20">
        <v>68.4</v>
      </c>
      <c r="F90" s="19">
        <v>4</v>
      </c>
      <c r="G90" s="19" t="s">
        <v>1650</v>
      </c>
      <c r="H90" s="21">
        <v>42901</v>
      </c>
      <c r="I90" s="4" t="s">
        <v>1651</v>
      </c>
      <c r="J90" s="86" t="s">
        <v>1652</v>
      </c>
      <c r="K90" s="87">
        <v>42900</v>
      </c>
      <c r="M90" s="86" t="s">
        <v>321</v>
      </c>
      <c r="R90" s="19" t="s">
        <v>1578</v>
      </c>
    </row>
    <row r="91" spans="1:18" ht="45.75" customHeight="1">
      <c r="A91" s="249" t="s">
        <v>2000</v>
      </c>
      <c r="B91" s="166" t="s">
        <v>1573</v>
      </c>
      <c r="C91" s="19">
        <v>1004</v>
      </c>
      <c r="D91" s="19" t="s">
        <v>1653</v>
      </c>
      <c r="E91" s="20">
        <v>42.2</v>
      </c>
      <c r="F91" s="19">
        <v>3</v>
      </c>
      <c r="G91" s="19" t="s">
        <v>1654</v>
      </c>
      <c r="H91" s="21">
        <v>42901</v>
      </c>
      <c r="I91" s="4" t="s">
        <v>1647</v>
      </c>
      <c r="J91" s="86" t="s">
        <v>1655</v>
      </c>
      <c r="K91" s="87">
        <v>42900</v>
      </c>
      <c r="M91" s="86" t="s">
        <v>321</v>
      </c>
      <c r="R91" s="19" t="s">
        <v>1578</v>
      </c>
    </row>
    <row r="92" spans="1:18" ht="75">
      <c r="A92" s="303" t="s">
        <v>2163</v>
      </c>
      <c r="B92" s="298" t="s">
        <v>1573</v>
      </c>
      <c r="C92" s="300" t="s">
        <v>2164</v>
      </c>
      <c r="D92" s="300" t="s">
        <v>2164</v>
      </c>
      <c r="E92" s="297" t="s">
        <v>2165</v>
      </c>
      <c r="F92" s="297" t="s">
        <v>2166</v>
      </c>
      <c r="G92" s="297">
        <v>2</v>
      </c>
      <c r="H92" s="301" t="s">
        <v>2164</v>
      </c>
      <c r="I92" s="297" t="s">
        <v>2167</v>
      </c>
      <c r="J92" s="299">
        <v>43173</v>
      </c>
      <c r="K92" s="301" t="s">
        <v>2168</v>
      </c>
      <c r="L92" s="297" t="s">
        <v>566</v>
      </c>
      <c r="M92" s="297" t="s">
        <v>2169</v>
      </c>
      <c r="N92" s="299">
        <v>43165</v>
      </c>
      <c r="O92" s="301" t="s">
        <v>2164</v>
      </c>
      <c r="P92" s="301" t="s">
        <v>2164</v>
      </c>
      <c r="Q92" s="297" t="s">
        <v>321</v>
      </c>
      <c r="R92" s="300" t="s">
        <v>1578</v>
      </c>
    </row>
    <row r="93" spans="1:18" ht="75">
      <c r="A93" s="303" t="s">
        <v>2170</v>
      </c>
      <c r="B93" s="298" t="s">
        <v>1573</v>
      </c>
      <c r="C93" s="300" t="s">
        <v>2164</v>
      </c>
      <c r="D93" s="300" t="s">
        <v>2164</v>
      </c>
      <c r="E93" s="297" t="s">
        <v>2171</v>
      </c>
      <c r="F93" s="297" t="s">
        <v>2166</v>
      </c>
      <c r="G93" s="297">
        <v>3</v>
      </c>
      <c r="H93" s="301" t="s">
        <v>2164</v>
      </c>
      <c r="I93" s="297" t="s">
        <v>2172</v>
      </c>
      <c r="J93" s="299">
        <v>43173</v>
      </c>
      <c r="K93" s="301" t="s">
        <v>2173</v>
      </c>
      <c r="L93" s="297" t="s">
        <v>566</v>
      </c>
      <c r="M93" s="297" t="s">
        <v>2174</v>
      </c>
      <c r="N93" s="299">
        <v>43165</v>
      </c>
      <c r="O93" s="301" t="s">
        <v>2164</v>
      </c>
      <c r="P93" s="301" t="s">
        <v>2164</v>
      </c>
      <c r="Q93" s="297" t="s">
        <v>321</v>
      </c>
      <c r="R93" s="302" t="s">
        <v>1578</v>
      </c>
    </row>
    <row r="94" spans="1:18" ht="63.75">
      <c r="A94" s="250" t="s">
        <v>2175</v>
      </c>
      <c r="B94" s="166" t="s">
        <v>1573</v>
      </c>
      <c r="C94" s="19" t="s">
        <v>2176</v>
      </c>
      <c r="D94" s="19" t="s">
        <v>2164</v>
      </c>
      <c r="E94" s="20" t="s">
        <v>2177</v>
      </c>
      <c r="F94" s="19">
        <v>42.2</v>
      </c>
      <c r="G94" s="19">
        <v>2</v>
      </c>
      <c r="H94" s="4" t="s">
        <v>2164</v>
      </c>
      <c r="I94" s="4" t="s">
        <v>2178</v>
      </c>
      <c r="J94" s="87">
        <v>43318</v>
      </c>
      <c r="K94" s="86" t="s">
        <v>2179</v>
      </c>
      <c r="L94" s="86" t="s">
        <v>566</v>
      </c>
      <c r="M94" s="86" t="s">
        <v>2180</v>
      </c>
      <c r="N94" s="87">
        <v>43165</v>
      </c>
      <c r="O94" s="19" t="s">
        <v>2181</v>
      </c>
      <c r="P94" s="19" t="s">
        <v>2164</v>
      </c>
      <c r="Q94" s="19" t="s">
        <v>321</v>
      </c>
      <c r="R94" s="19" t="s">
        <v>1578</v>
      </c>
    </row>
  </sheetData>
  <sheetProtection/>
  <mergeCells count="1">
    <mergeCell ref="A69:IV69"/>
  </mergeCells>
  <printOptions horizontalCentered="1" verticalCentered="1"/>
  <pageMargins left="0.4330708661417323" right="0.2362204724409449" top="0.3937007874015748" bottom="0.3937007874015748" header="0.31496062992125984" footer="0.31496062992125984"/>
  <pageSetup horizontalDpi="600" verticalDpi="600" orientation="landscape" pageOrder="overThenDown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0"/>
  <sheetViews>
    <sheetView view="pageBreakPreview" zoomScale="85" zoomScaleNormal="85" zoomScaleSheetLayoutView="85" workbookViewId="0" topLeftCell="A1">
      <pane ySplit="8" topLeftCell="A9" activePane="bottomLeft" state="frozen"/>
      <selection pane="topLeft" activeCell="A1" sqref="A1"/>
      <selection pane="bottomLeft" activeCell="J9" sqref="J9"/>
    </sheetView>
  </sheetViews>
  <sheetFormatPr defaultColWidth="9.140625" defaultRowHeight="12.75"/>
  <cols>
    <col min="1" max="1" width="15.421875" style="229" customWidth="1"/>
    <col min="2" max="2" width="27.28125" style="0" customWidth="1"/>
    <col min="3" max="3" width="13.8515625" style="0" customWidth="1"/>
    <col min="4" max="4" width="19.7109375" style="0" customWidth="1"/>
    <col min="5" max="5" width="19.57421875" style="0" customWidth="1"/>
    <col min="6" max="6" width="27.421875" style="0" customWidth="1"/>
    <col min="7" max="7" width="10.7109375" style="0" customWidth="1"/>
    <col min="8" max="8" width="14.57421875" style="22" customWidth="1"/>
    <col min="9" max="9" width="12.00390625" style="22" customWidth="1"/>
    <col min="10" max="10" width="11.8515625" style="0" customWidth="1"/>
    <col min="11" max="11" width="11.421875" style="0" customWidth="1"/>
    <col min="12" max="12" width="13.8515625" style="0" customWidth="1"/>
    <col min="13" max="13" width="13.00390625" style="0" customWidth="1"/>
    <col min="14" max="14" width="22.57421875" style="0" customWidth="1"/>
    <col min="15" max="15" width="15.140625" style="0" customWidth="1"/>
  </cols>
  <sheetData>
    <row r="1" ht="15.75" customHeight="1"/>
    <row r="2" ht="15.75">
      <c r="B2" s="7" t="s">
        <v>487</v>
      </c>
    </row>
    <row r="3" ht="15.75">
      <c r="B3" s="7"/>
    </row>
    <row r="4" ht="15.75">
      <c r="B4" s="7" t="s">
        <v>981</v>
      </c>
    </row>
    <row r="5" ht="15.75">
      <c r="B5" s="7"/>
    </row>
    <row r="6" ht="15.75">
      <c r="B6" s="7" t="s">
        <v>984</v>
      </c>
    </row>
    <row r="7" ht="15.75" customHeight="1"/>
    <row r="8" spans="1:15" ht="68.25" customHeight="1">
      <c r="A8" s="230" t="s">
        <v>961</v>
      </c>
      <c r="B8" s="3" t="s">
        <v>962</v>
      </c>
      <c r="C8" s="3" t="s">
        <v>963</v>
      </c>
      <c r="D8" s="3" t="s">
        <v>964</v>
      </c>
      <c r="E8" s="3" t="s">
        <v>965</v>
      </c>
      <c r="F8" s="3" t="s">
        <v>307</v>
      </c>
      <c r="G8" s="3" t="s">
        <v>966</v>
      </c>
      <c r="H8" s="3" t="s">
        <v>967</v>
      </c>
      <c r="I8" s="8" t="s">
        <v>898</v>
      </c>
      <c r="J8" s="30" t="s">
        <v>306</v>
      </c>
      <c r="K8" s="30" t="s">
        <v>216</v>
      </c>
      <c r="L8" s="30" t="s">
        <v>215</v>
      </c>
      <c r="M8" s="30" t="s">
        <v>674</v>
      </c>
      <c r="N8" s="3" t="s">
        <v>968</v>
      </c>
      <c r="O8" s="4"/>
    </row>
    <row r="9" spans="1:15" ht="30.75" customHeight="1">
      <c r="A9" s="25" t="s">
        <v>1659</v>
      </c>
      <c r="B9" s="24" t="s">
        <v>969</v>
      </c>
      <c r="C9" s="23" t="s">
        <v>1456</v>
      </c>
      <c r="D9" s="70">
        <v>26710336</v>
      </c>
      <c r="E9" s="27" t="s">
        <v>1457</v>
      </c>
      <c r="F9" s="25" t="s">
        <v>1065</v>
      </c>
      <c r="G9" s="25" t="s">
        <v>2192</v>
      </c>
      <c r="H9" s="25">
        <v>2007</v>
      </c>
      <c r="I9" s="25" t="s">
        <v>2192</v>
      </c>
      <c r="J9" s="25"/>
      <c r="K9" s="29" t="s">
        <v>1523</v>
      </c>
      <c r="L9" s="29" t="s">
        <v>1523</v>
      </c>
      <c r="M9" s="29" t="s">
        <v>1524</v>
      </c>
      <c r="N9" s="28" t="s">
        <v>970</v>
      </c>
      <c r="O9" s="19"/>
    </row>
    <row r="10" spans="1:15" ht="25.5">
      <c r="A10" s="25" t="s">
        <v>1660</v>
      </c>
      <c r="B10" s="24" t="s">
        <v>971</v>
      </c>
      <c r="C10" s="25"/>
      <c r="D10" s="70" t="s">
        <v>972</v>
      </c>
      <c r="E10" s="27"/>
      <c r="F10" s="25" t="s">
        <v>564</v>
      </c>
      <c r="G10" s="25" t="s">
        <v>973</v>
      </c>
      <c r="H10" s="25"/>
      <c r="I10" s="25" t="s">
        <v>973</v>
      </c>
      <c r="J10" s="25"/>
      <c r="K10" s="29">
        <v>2434000</v>
      </c>
      <c r="L10" s="29" t="s">
        <v>723</v>
      </c>
      <c r="M10" s="29">
        <v>2028333</v>
      </c>
      <c r="N10" s="68" t="s">
        <v>564</v>
      </c>
      <c r="O10" s="164" t="s">
        <v>976</v>
      </c>
    </row>
    <row r="11" spans="1:15" s="187" customFormat="1" ht="25.5">
      <c r="A11" s="25" t="s">
        <v>1661</v>
      </c>
      <c r="B11" s="65" t="s">
        <v>974</v>
      </c>
      <c r="C11" s="75"/>
      <c r="D11" s="75"/>
      <c r="E11" s="75"/>
      <c r="F11" s="172" t="s">
        <v>975</v>
      </c>
      <c r="G11" s="75">
        <v>2006</v>
      </c>
      <c r="H11" s="75"/>
      <c r="I11" s="75">
        <v>2006</v>
      </c>
      <c r="J11" s="75"/>
      <c r="K11" s="183">
        <v>931000</v>
      </c>
      <c r="L11" s="184" t="s">
        <v>305</v>
      </c>
      <c r="M11" s="183">
        <v>9</v>
      </c>
      <c r="N11" s="185" t="s">
        <v>495</v>
      </c>
      <c r="O11" s="186" t="s">
        <v>976</v>
      </c>
    </row>
    <row r="12" spans="1:15" ht="15">
      <c r="A12" s="25" t="s">
        <v>1662</v>
      </c>
      <c r="B12" s="24" t="s">
        <v>978</v>
      </c>
      <c r="C12" s="25" t="s">
        <v>718</v>
      </c>
      <c r="D12" s="25" t="s">
        <v>1525</v>
      </c>
      <c r="E12" s="25" t="s">
        <v>1526</v>
      </c>
      <c r="F12" s="25" t="s">
        <v>977</v>
      </c>
      <c r="G12" s="25">
        <v>2010</v>
      </c>
      <c r="H12" s="25">
        <v>2010</v>
      </c>
      <c r="I12" s="25">
        <v>2010</v>
      </c>
      <c r="J12" s="25"/>
      <c r="K12" s="29">
        <v>449900</v>
      </c>
      <c r="L12" s="158">
        <v>360861</v>
      </c>
      <c r="M12" s="159">
        <v>89039</v>
      </c>
      <c r="N12" s="28" t="s">
        <v>979</v>
      </c>
      <c r="O12" s="164"/>
    </row>
    <row r="13" spans="1:15" ht="30">
      <c r="A13" s="25" t="s">
        <v>1663</v>
      </c>
      <c r="B13" s="24" t="s">
        <v>1066</v>
      </c>
      <c r="C13" s="76"/>
      <c r="D13" s="76"/>
      <c r="E13" s="76"/>
      <c r="F13" s="25" t="s">
        <v>564</v>
      </c>
      <c r="G13" s="25">
        <v>2012</v>
      </c>
      <c r="H13" s="25">
        <v>2014</v>
      </c>
      <c r="I13" s="25">
        <v>2012</v>
      </c>
      <c r="J13" s="25"/>
      <c r="K13" s="29" t="s">
        <v>1067</v>
      </c>
      <c r="L13" s="25"/>
      <c r="M13" s="25"/>
      <c r="N13" s="25" t="s">
        <v>564</v>
      </c>
      <c r="O13" s="164" t="s">
        <v>980</v>
      </c>
    </row>
    <row r="14" spans="1:15" ht="30">
      <c r="A14" s="25" t="s">
        <v>1664</v>
      </c>
      <c r="B14" s="154" t="s">
        <v>1068</v>
      </c>
      <c r="C14" s="165"/>
      <c r="D14" s="165"/>
      <c r="E14" s="165"/>
      <c r="F14" s="155" t="s">
        <v>564</v>
      </c>
      <c r="G14" s="156">
        <v>2011</v>
      </c>
      <c r="H14" s="155">
        <v>2014</v>
      </c>
      <c r="I14" s="156">
        <v>2011</v>
      </c>
      <c r="J14" s="155"/>
      <c r="K14" s="157">
        <v>113486</v>
      </c>
      <c r="L14" s="19"/>
      <c r="M14" s="19"/>
      <c r="N14" s="19"/>
      <c r="O14" s="19"/>
    </row>
    <row r="15" spans="1:15" ht="38.25">
      <c r="A15" s="25" t="s">
        <v>1665</v>
      </c>
      <c r="B15" s="158" t="s">
        <v>1527</v>
      </c>
      <c r="C15" s="158" t="s">
        <v>1528</v>
      </c>
      <c r="D15" s="158" t="s">
        <v>1529</v>
      </c>
      <c r="E15" s="158"/>
      <c r="F15" s="158" t="s">
        <v>1530</v>
      </c>
      <c r="G15" s="148">
        <v>2015</v>
      </c>
      <c r="H15" s="148">
        <v>2015</v>
      </c>
      <c r="I15" s="148">
        <v>2015</v>
      </c>
      <c r="J15" s="158"/>
      <c r="K15" s="158">
        <v>1300700</v>
      </c>
      <c r="L15" s="158">
        <v>314336</v>
      </c>
      <c r="M15" s="158">
        <v>986364</v>
      </c>
      <c r="N15" s="158" t="s">
        <v>1531</v>
      </c>
      <c r="O15" s="158"/>
    </row>
    <row r="16" spans="1:15" ht="25.5">
      <c r="A16" s="25" t="s">
        <v>1666</v>
      </c>
      <c r="B16" s="158" t="s">
        <v>1532</v>
      </c>
      <c r="C16" s="158" t="s">
        <v>1533</v>
      </c>
      <c r="D16" s="158" t="s">
        <v>1534</v>
      </c>
      <c r="E16" s="158"/>
      <c r="F16" s="158" t="s">
        <v>1530</v>
      </c>
      <c r="G16" s="148">
        <v>2008</v>
      </c>
      <c r="H16" s="148">
        <v>2010</v>
      </c>
      <c r="I16" s="148">
        <v>2008</v>
      </c>
      <c r="J16" s="158"/>
      <c r="K16" s="158">
        <v>935000</v>
      </c>
      <c r="L16" s="158">
        <v>935000</v>
      </c>
      <c r="M16" s="158">
        <v>0</v>
      </c>
      <c r="N16" s="158" t="s">
        <v>1535</v>
      </c>
      <c r="O16" s="158"/>
    </row>
    <row r="17" spans="1:15" ht="25.5">
      <c r="A17" s="25" t="s">
        <v>1667</v>
      </c>
      <c r="B17" s="158" t="s">
        <v>1536</v>
      </c>
      <c r="C17" s="158" t="s">
        <v>1537</v>
      </c>
      <c r="D17" s="158" t="s">
        <v>1538</v>
      </c>
      <c r="E17" s="158"/>
      <c r="F17" s="158" t="s">
        <v>1530</v>
      </c>
      <c r="G17" s="148">
        <v>2007</v>
      </c>
      <c r="H17" s="148">
        <v>2007</v>
      </c>
      <c r="I17" s="148">
        <v>2007</v>
      </c>
      <c r="J17" s="158"/>
      <c r="K17" s="158">
        <v>340000</v>
      </c>
      <c r="L17" s="158">
        <v>340000</v>
      </c>
      <c r="M17" s="158">
        <v>0</v>
      </c>
      <c r="N17" s="158" t="s">
        <v>1539</v>
      </c>
      <c r="O17" s="158"/>
    </row>
    <row r="18" spans="1:15" ht="25.5">
      <c r="A18" s="25" t="s">
        <v>1668</v>
      </c>
      <c r="B18" s="158" t="s">
        <v>1540</v>
      </c>
      <c r="C18" s="158" t="s">
        <v>1541</v>
      </c>
      <c r="D18" s="158" t="s">
        <v>1542</v>
      </c>
      <c r="E18" s="158"/>
      <c r="F18" s="158" t="s">
        <v>1530</v>
      </c>
      <c r="G18" s="148">
        <v>2008</v>
      </c>
      <c r="H18" s="148"/>
      <c r="I18" s="148">
        <v>2008</v>
      </c>
      <c r="J18" s="158"/>
      <c r="K18" s="158"/>
      <c r="L18" s="158"/>
      <c r="M18" s="158"/>
      <c r="N18" s="158" t="s">
        <v>1543</v>
      </c>
      <c r="O18" s="158"/>
    </row>
    <row r="19" spans="1:15" ht="15">
      <c r="A19" s="75"/>
      <c r="B19" s="275"/>
      <c r="C19" s="275"/>
      <c r="D19" s="275"/>
      <c r="E19" s="276"/>
      <c r="F19" s="275"/>
      <c r="G19" s="277"/>
      <c r="H19" s="278"/>
      <c r="I19" s="279"/>
      <c r="J19" s="275"/>
      <c r="K19" s="275"/>
      <c r="L19" s="275"/>
      <c r="M19" s="275"/>
      <c r="N19" s="275"/>
      <c r="O19" s="272"/>
    </row>
    <row r="20" spans="1:15" ht="15">
      <c r="A20" s="280"/>
      <c r="B20" s="281"/>
      <c r="C20" s="281"/>
      <c r="D20" s="281"/>
      <c r="E20" s="282"/>
      <c r="F20" s="281"/>
      <c r="G20" s="283"/>
      <c r="H20" s="284"/>
      <c r="I20" s="285"/>
      <c r="J20" s="281"/>
      <c r="K20" s="281"/>
      <c r="L20" s="281"/>
      <c r="M20" s="281"/>
      <c r="N20" s="281"/>
      <c r="O20" s="272"/>
    </row>
    <row r="21" ht="38.2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  <rowBreaks count="1" manualBreakCount="1">
    <brk id="1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04"/>
  <sheetViews>
    <sheetView view="pageBreakPreview" zoomScale="85" zoomScaleNormal="85" zoomScaleSheetLayoutView="85" workbookViewId="0" topLeftCell="A1">
      <pane ySplit="9" topLeftCell="A164" activePane="bottomLeft" state="frozen"/>
      <selection pane="topLeft" activeCell="A1" sqref="A1"/>
      <selection pane="bottomLeft" activeCell="D206" sqref="D206"/>
    </sheetView>
  </sheetViews>
  <sheetFormatPr defaultColWidth="8.8515625" defaultRowHeight="12.75"/>
  <cols>
    <col min="1" max="1" width="12.421875" style="231" customWidth="1"/>
    <col min="2" max="2" width="30.421875" style="44" customWidth="1"/>
    <col min="3" max="3" width="11.8515625" style="44" customWidth="1"/>
    <col min="4" max="4" width="11.7109375" style="44" customWidth="1"/>
    <col min="5" max="5" width="14.00390625" style="44" customWidth="1"/>
    <col min="6" max="6" width="16.00390625" style="44" customWidth="1"/>
    <col min="7" max="7" width="27.421875" style="44" customWidth="1"/>
    <col min="8" max="8" width="13.28125" style="44" customWidth="1"/>
    <col min="9" max="9" width="12.140625" style="53" customWidth="1"/>
    <col min="10" max="10" width="29.140625" style="53" hidden="1" customWidth="1"/>
    <col min="11" max="11" width="12.57421875" style="44" bestFit="1" customWidth="1"/>
    <col min="12" max="16384" width="8.8515625" style="44" customWidth="1"/>
  </cols>
  <sheetData>
    <row r="1" ht="15.75" customHeight="1"/>
    <row r="2" ht="15.75">
      <c r="B2" s="45" t="s">
        <v>487</v>
      </c>
    </row>
    <row r="3" ht="15.75">
      <c r="B3" s="45"/>
    </row>
    <row r="4" ht="15.75">
      <c r="B4" s="45" t="s">
        <v>981</v>
      </c>
    </row>
    <row r="5" ht="15.75">
      <c r="B5" s="45"/>
    </row>
    <row r="7" ht="15.75">
      <c r="B7" s="45" t="s">
        <v>46</v>
      </c>
    </row>
    <row r="8" ht="15.75">
      <c r="B8" s="45"/>
    </row>
    <row r="9" spans="1:10" ht="128.25" customHeight="1">
      <c r="A9" s="232"/>
      <c r="B9" s="180" t="s">
        <v>217</v>
      </c>
      <c r="C9" s="181" t="s">
        <v>218</v>
      </c>
      <c r="D9" s="181" t="s">
        <v>219</v>
      </c>
      <c r="E9" s="181" t="s">
        <v>228</v>
      </c>
      <c r="F9" s="181" t="s">
        <v>227</v>
      </c>
      <c r="G9" s="288" t="s">
        <v>221</v>
      </c>
      <c r="H9" s="289"/>
      <c r="I9" s="181" t="s">
        <v>222</v>
      </c>
      <c r="J9" s="181" t="s">
        <v>220</v>
      </c>
    </row>
    <row r="10" spans="1:10" s="42" customFormat="1" ht="13.5" customHeight="1">
      <c r="A10" s="182"/>
      <c r="B10" s="40"/>
      <c r="C10" s="40"/>
      <c r="D10" s="40"/>
      <c r="E10" s="40"/>
      <c r="F10" s="40"/>
      <c r="G10" s="40"/>
      <c r="H10" s="40"/>
      <c r="I10" s="54"/>
      <c r="J10" s="54"/>
    </row>
    <row r="11" spans="1:11" s="42" customFormat="1" ht="36" customHeight="1">
      <c r="A11" s="233" t="s">
        <v>1669</v>
      </c>
      <c r="B11" s="4" t="s">
        <v>13</v>
      </c>
      <c r="C11" s="59">
        <v>30000</v>
      </c>
      <c r="D11" s="59">
        <v>30000</v>
      </c>
      <c r="E11" s="145">
        <v>42154</v>
      </c>
      <c r="F11" s="46"/>
      <c r="G11" s="42" t="s">
        <v>226</v>
      </c>
      <c r="H11" s="46">
        <v>42154</v>
      </c>
      <c r="I11" s="41" t="s">
        <v>223</v>
      </c>
      <c r="J11" s="41" t="s">
        <v>224</v>
      </c>
      <c r="K11" s="42" t="s">
        <v>2128</v>
      </c>
    </row>
    <row r="12" spans="1:11" s="42" customFormat="1" ht="15.75">
      <c r="A12" s="233" t="s">
        <v>1670</v>
      </c>
      <c r="B12" s="4" t="s">
        <v>14</v>
      </c>
      <c r="C12" s="59">
        <v>13500</v>
      </c>
      <c r="D12" s="59">
        <v>13500</v>
      </c>
      <c r="E12" s="145">
        <v>41394</v>
      </c>
      <c r="F12" s="46"/>
      <c r="G12" s="42" t="s">
        <v>226</v>
      </c>
      <c r="H12" s="46">
        <v>41394</v>
      </c>
      <c r="I12" s="52" t="s">
        <v>225</v>
      </c>
      <c r="J12" s="52" t="s">
        <v>225</v>
      </c>
      <c r="K12" s="42" t="s">
        <v>2128</v>
      </c>
    </row>
    <row r="13" spans="1:11" s="42" customFormat="1" ht="15.75">
      <c r="A13" s="233" t="s">
        <v>1671</v>
      </c>
      <c r="B13" s="4" t="s">
        <v>15</v>
      </c>
      <c r="C13" s="59">
        <v>17615</v>
      </c>
      <c r="D13" s="59">
        <v>17615</v>
      </c>
      <c r="E13" s="145">
        <v>41333</v>
      </c>
      <c r="F13" s="46">
        <v>43018</v>
      </c>
      <c r="G13" s="42" t="s">
        <v>226</v>
      </c>
      <c r="H13" s="46">
        <v>41333</v>
      </c>
      <c r="I13" s="52" t="s">
        <v>225</v>
      </c>
      <c r="J13" s="52" t="s">
        <v>225</v>
      </c>
      <c r="K13" s="42" t="s">
        <v>2128</v>
      </c>
    </row>
    <row r="14" spans="1:10" s="42" customFormat="1" ht="15.75">
      <c r="A14" s="233" t="s">
        <v>1672</v>
      </c>
      <c r="B14" s="4" t="s">
        <v>16</v>
      </c>
      <c r="C14" s="59">
        <v>12600</v>
      </c>
      <c r="D14" s="59">
        <v>12600</v>
      </c>
      <c r="E14" s="145">
        <v>41850</v>
      </c>
      <c r="F14" s="46">
        <v>42036</v>
      </c>
      <c r="G14" s="42" t="s">
        <v>226</v>
      </c>
      <c r="H14" s="46">
        <v>41090</v>
      </c>
      <c r="I14" s="52" t="s">
        <v>225</v>
      </c>
      <c r="J14" s="52" t="s">
        <v>225</v>
      </c>
    </row>
    <row r="15" spans="1:10" s="42" customFormat="1" ht="15.75">
      <c r="A15" s="233" t="s">
        <v>1673</v>
      </c>
      <c r="B15" s="4" t="s">
        <v>16</v>
      </c>
      <c r="C15" s="59">
        <v>11489</v>
      </c>
      <c r="D15" s="59">
        <v>11489</v>
      </c>
      <c r="E15" s="145">
        <v>41485</v>
      </c>
      <c r="F15" s="46">
        <v>42767</v>
      </c>
      <c r="G15" s="42" t="s">
        <v>226</v>
      </c>
      <c r="H15" s="46">
        <v>41850</v>
      </c>
      <c r="I15" s="52" t="s">
        <v>225</v>
      </c>
      <c r="J15" s="52" t="s">
        <v>225</v>
      </c>
    </row>
    <row r="16" spans="1:10" s="42" customFormat="1" ht="15.75">
      <c r="A16" s="233" t="s">
        <v>1674</v>
      </c>
      <c r="B16" s="4" t="s">
        <v>16</v>
      </c>
      <c r="C16" s="59">
        <v>10750</v>
      </c>
      <c r="D16" s="59">
        <v>10750</v>
      </c>
      <c r="E16" s="145">
        <v>41424</v>
      </c>
      <c r="F16" s="46">
        <v>43009</v>
      </c>
      <c r="G16" s="42" t="s">
        <v>226</v>
      </c>
      <c r="H16" s="46">
        <v>41485</v>
      </c>
      <c r="I16" s="52" t="s">
        <v>225</v>
      </c>
      <c r="J16" s="52" t="s">
        <v>225</v>
      </c>
    </row>
    <row r="17" spans="1:10" s="42" customFormat="1" ht="15.75">
      <c r="A17" s="233" t="s">
        <v>1675</v>
      </c>
      <c r="B17" s="4" t="s">
        <v>17</v>
      </c>
      <c r="C17" s="59">
        <v>8000</v>
      </c>
      <c r="D17" s="59">
        <v>8000</v>
      </c>
      <c r="E17" s="145">
        <v>41577</v>
      </c>
      <c r="F17" s="46">
        <v>43160</v>
      </c>
      <c r="G17" s="42" t="s">
        <v>226</v>
      </c>
      <c r="H17" s="46">
        <v>41424</v>
      </c>
      <c r="I17" s="52" t="s">
        <v>225</v>
      </c>
      <c r="J17" s="52" t="s">
        <v>225</v>
      </c>
    </row>
    <row r="18" spans="1:11" s="42" customFormat="1" ht="15.75">
      <c r="A18" s="233" t="s">
        <v>1676</v>
      </c>
      <c r="B18" s="4" t="s">
        <v>18</v>
      </c>
      <c r="C18" s="59">
        <v>94000</v>
      </c>
      <c r="D18" s="59">
        <v>94000</v>
      </c>
      <c r="E18" s="145">
        <v>41363</v>
      </c>
      <c r="F18" s="46"/>
      <c r="G18" s="42" t="s">
        <v>226</v>
      </c>
      <c r="H18" s="46">
        <v>41577</v>
      </c>
      <c r="I18" s="52" t="s">
        <v>225</v>
      </c>
      <c r="J18" s="52" t="s">
        <v>225</v>
      </c>
      <c r="K18" s="42" t="s">
        <v>2128</v>
      </c>
    </row>
    <row r="19" spans="1:10" s="42" customFormat="1" ht="15.75">
      <c r="A19" s="233" t="s">
        <v>1677</v>
      </c>
      <c r="B19" s="4" t="s">
        <v>18</v>
      </c>
      <c r="C19" s="59">
        <v>32702</v>
      </c>
      <c r="D19" s="59">
        <v>32702</v>
      </c>
      <c r="E19" s="145">
        <v>41363</v>
      </c>
      <c r="F19" s="46">
        <v>42767</v>
      </c>
      <c r="G19" s="42" t="s">
        <v>226</v>
      </c>
      <c r="H19" s="46">
        <v>41363</v>
      </c>
      <c r="I19" s="52" t="s">
        <v>225</v>
      </c>
      <c r="J19" s="52" t="s">
        <v>225</v>
      </c>
    </row>
    <row r="20" spans="1:10" s="42" customFormat="1" ht="15.75">
      <c r="A20" s="233" t="s">
        <v>1678</v>
      </c>
      <c r="B20" s="4" t="s">
        <v>18</v>
      </c>
      <c r="C20" s="59">
        <v>34580</v>
      </c>
      <c r="D20" s="59">
        <v>34580</v>
      </c>
      <c r="E20" s="145">
        <v>41363</v>
      </c>
      <c r="F20" s="46">
        <v>42767</v>
      </c>
      <c r="G20" s="42" t="s">
        <v>226</v>
      </c>
      <c r="H20" s="46">
        <v>41363</v>
      </c>
      <c r="I20" s="52" t="s">
        <v>225</v>
      </c>
      <c r="J20" s="52" t="s">
        <v>225</v>
      </c>
    </row>
    <row r="21" spans="1:10" s="42" customFormat="1" ht="15.75">
      <c r="A21" s="233" t="s">
        <v>1679</v>
      </c>
      <c r="B21" s="4" t="s">
        <v>18</v>
      </c>
      <c r="C21" s="59">
        <v>22007</v>
      </c>
      <c r="D21" s="59">
        <v>22007</v>
      </c>
      <c r="E21" s="145">
        <v>41485</v>
      </c>
      <c r="F21" s="46">
        <v>42767</v>
      </c>
      <c r="G21" s="42" t="s">
        <v>226</v>
      </c>
      <c r="H21" s="46">
        <v>41363</v>
      </c>
      <c r="I21" s="52" t="s">
        <v>225</v>
      </c>
      <c r="J21" s="52" t="s">
        <v>225</v>
      </c>
    </row>
    <row r="22" spans="1:10" s="42" customFormat="1" ht="15.75">
      <c r="A22" s="233" t="s">
        <v>1680</v>
      </c>
      <c r="B22" s="4" t="s">
        <v>18</v>
      </c>
      <c r="C22" s="59">
        <v>32776</v>
      </c>
      <c r="D22" s="59">
        <v>32776</v>
      </c>
      <c r="E22" s="145">
        <v>41547</v>
      </c>
      <c r="F22" s="46">
        <v>42767</v>
      </c>
      <c r="G22" s="42" t="s">
        <v>226</v>
      </c>
      <c r="H22" s="46">
        <v>41485</v>
      </c>
      <c r="I22" s="52" t="s">
        <v>225</v>
      </c>
      <c r="J22" s="52" t="s">
        <v>225</v>
      </c>
    </row>
    <row r="23" spans="1:11" s="42" customFormat="1" ht="15.75">
      <c r="A23" s="233" t="s">
        <v>1681</v>
      </c>
      <c r="B23" s="4" t="s">
        <v>19</v>
      </c>
      <c r="C23" s="59">
        <v>34949</v>
      </c>
      <c r="D23" s="59">
        <v>34949</v>
      </c>
      <c r="E23" s="145">
        <v>42064</v>
      </c>
      <c r="F23" s="46"/>
      <c r="G23" s="42" t="s">
        <v>226</v>
      </c>
      <c r="H23" s="46">
        <v>41547</v>
      </c>
      <c r="I23" s="52" t="s">
        <v>225</v>
      </c>
      <c r="J23" s="52" t="s">
        <v>225</v>
      </c>
      <c r="K23" s="42" t="s">
        <v>2128</v>
      </c>
    </row>
    <row r="24" spans="1:11" s="42" customFormat="1" ht="15.75">
      <c r="A24" s="233" t="s">
        <v>1682</v>
      </c>
      <c r="B24" s="4" t="s">
        <v>20</v>
      </c>
      <c r="C24" s="59">
        <v>34949</v>
      </c>
      <c r="D24" s="59">
        <v>34949</v>
      </c>
      <c r="E24" s="145">
        <v>42064</v>
      </c>
      <c r="F24" s="46"/>
      <c r="G24" s="42" t="s">
        <v>226</v>
      </c>
      <c r="H24" s="46">
        <v>41182</v>
      </c>
      <c r="I24" s="52" t="s">
        <v>225</v>
      </c>
      <c r="J24" s="52" t="s">
        <v>225</v>
      </c>
      <c r="K24" s="42" t="s">
        <v>2128</v>
      </c>
    </row>
    <row r="25" spans="1:10" s="42" customFormat="1" ht="15.75">
      <c r="A25" s="233" t="s">
        <v>1683</v>
      </c>
      <c r="B25" s="4" t="s">
        <v>20</v>
      </c>
      <c r="C25" s="59">
        <v>39908</v>
      </c>
      <c r="D25" s="59">
        <v>39908</v>
      </c>
      <c r="E25" s="145">
        <v>42003</v>
      </c>
      <c r="F25" s="46">
        <v>42430</v>
      </c>
      <c r="G25" s="42" t="s">
        <v>226</v>
      </c>
      <c r="H25" s="46">
        <v>41182</v>
      </c>
      <c r="I25" s="52" t="s">
        <v>225</v>
      </c>
      <c r="J25" s="52" t="s">
        <v>225</v>
      </c>
    </row>
    <row r="26" spans="1:10" s="42" customFormat="1" ht="15.75">
      <c r="A26" s="233" t="s">
        <v>1684</v>
      </c>
      <c r="B26" s="4" t="s">
        <v>20</v>
      </c>
      <c r="C26" s="59">
        <v>39908</v>
      </c>
      <c r="D26" s="59">
        <v>39908</v>
      </c>
      <c r="E26" s="145">
        <v>42003</v>
      </c>
      <c r="F26" s="46">
        <v>42430</v>
      </c>
      <c r="G26" s="42" t="s">
        <v>226</v>
      </c>
      <c r="H26" s="46">
        <v>41182</v>
      </c>
      <c r="I26" s="52" t="s">
        <v>225</v>
      </c>
      <c r="J26" s="52" t="s">
        <v>225</v>
      </c>
    </row>
    <row r="27" spans="1:10" s="42" customFormat="1" ht="15.75">
      <c r="A27" s="233" t="s">
        <v>1685</v>
      </c>
      <c r="B27" s="4" t="s">
        <v>21</v>
      </c>
      <c r="C27" s="59">
        <v>16347</v>
      </c>
      <c r="D27" s="59">
        <v>16347</v>
      </c>
      <c r="E27" s="145">
        <v>41973</v>
      </c>
      <c r="F27" s="46">
        <v>42767</v>
      </c>
      <c r="G27" s="42" t="s">
        <v>226</v>
      </c>
      <c r="H27" s="46">
        <v>41182</v>
      </c>
      <c r="I27" s="52" t="s">
        <v>225</v>
      </c>
      <c r="J27" s="52" t="s">
        <v>225</v>
      </c>
    </row>
    <row r="28" spans="1:10" s="42" customFormat="1" ht="15.75">
      <c r="A28" s="233" t="s">
        <v>1686</v>
      </c>
      <c r="B28" s="4" t="s">
        <v>22</v>
      </c>
      <c r="C28" s="59">
        <v>19513</v>
      </c>
      <c r="D28" s="59">
        <v>19513</v>
      </c>
      <c r="E28" s="145">
        <v>41973</v>
      </c>
      <c r="F28" s="46">
        <v>43160</v>
      </c>
      <c r="G28" s="42" t="s">
        <v>226</v>
      </c>
      <c r="H28" s="46">
        <v>41182</v>
      </c>
      <c r="I28" s="52" t="s">
        <v>225</v>
      </c>
      <c r="J28" s="52" t="s">
        <v>225</v>
      </c>
    </row>
    <row r="29" spans="1:11" s="42" customFormat="1" ht="15.75">
      <c r="A29" s="233" t="s">
        <v>1687</v>
      </c>
      <c r="B29" s="4" t="s">
        <v>20</v>
      </c>
      <c r="C29" s="59">
        <v>34655</v>
      </c>
      <c r="D29" s="59">
        <v>34655</v>
      </c>
      <c r="E29" s="145">
        <v>41922</v>
      </c>
      <c r="F29" s="46"/>
      <c r="G29" s="42" t="s">
        <v>226</v>
      </c>
      <c r="H29" s="46">
        <v>41151</v>
      </c>
      <c r="I29" s="52" t="s">
        <v>225</v>
      </c>
      <c r="J29" s="52" t="s">
        <v>225</v>
      </c>
      <c r="K29" s="42" t="s">
        <v>2128</v>
      </c>
    </row>
    <row r="30" spans="1:10" s="42" customFormat="1" ht="15.75">
      <c r="A30" s="233" t="s">
        <v>1688</v>
      </c>
      <c r="B30" s="4" t="s">
        <v>20</v>
      </c>
      <c r="C30" s="59">
        <v>25871</v>
      </c>
      <c r="D30" s="59">
        <v>25871</v>
      </c>
      <c r="E30" s="145">
        <v>41881</v>
      </c>
      <c r="F30" s="46">
        <v>42036</v>
      </c>
      <c r="G30" s="42" t="s">
        <v>226</v>
      </c>
      <c r="H30" s="46">
        <v>40998</v>
      </c>
      <c r="I30" s="52" t="s">
        <v>225</v>
      </c>
      <c r="J30" s="52" t="s">
        <v>225</v>
      </c>
    </row>
    <row r="31" spans="1:10" s="42" customFormat="1" ht="15.75">
      <c r="A31" s="233" t="s">
        <v>1689</v>
      </c>
      <c r="B31" s="4" t="s">
        <v>23</v>
      </c>
      <c r="C31" s="59">
        <v>22454</v>
      </c>
      <c r="D31" s="59">
        <v>22454</v>
      </c>
      <c r="E31" s="145">
        <v>41850</v>
      </c>
      <c r="F31" s="46">
        <v>43160</v>
      </c>
      <c r="G31" s="42" t="s">
        <v>226</v>
      </c>
      <c r="H31" s="46">
        <v>42064</v>
      </c>
      <c r="I31" s="52" t="s">
        <v>225</v>
      </c>
      <c r="J31" s="52" t="s">
        <v>225</v>
      </c>
    </row>
    <row r="32" spans="1:10" s="42" customFormat="1" ht="15.75">
      <c r="A32" s="233" t="s">
        <v>1690</v>
      </c>
      <c r="B32" s="4" t="s">
        <v>20</v>
      </c>
      <c r="C32" s="59">
        <v>25000</v>
      </c>
      <c r="D32" s="59">
        <v>25000</v>
      </c>
      <c r="E32" s="145">
        <v>41850</v>
      </c>
      <c r="F32" s="46">
        <v>43009</v>
      </c>
      <c r="G32" s="42" t="s">
        <v>226</v>
      </c>
      <c r="H32" s="46">
        <v>42064</v>
      </c>
      <c r="I32" s="52" t="s">
        <v>225</v>
      </c>
      <c r="J32" s="52" t="s">
        <v>225</v>
      </c>
    </row>
    <row r="33" spans="1:10" s="42" customFormat="1" ht="15.75">
      <c r="A33" s="233" t="s">
        <v>1691</v>
      </c>
      <c r="B33" s="4" t="s">
        <v>20</v>
      </c>
      <c r="C33" s="59">
        <v>14987</v>
      </c>
      <c r="D33" s="59">
        <v>14987</v>
      </c>
      <c r="E33" s="145">
        <v>41850</v>
      </c>
      <c r="F33" s="46">
        <v>42036</v>
      </c>
      <c r="G33" s="42" t="s">
        <v>226</v>
      </c>
      <c r="H33" s="46">
        <v>42003</v>
      </c>
      <c r="I33" s="52" t="s">
        <v>225</v>
      </c>
      <c r="J33" s="52" t="s">
        <v>225</v>
      </c>
    </row>
    <row r="34" spans="1:10" s="42" customFormat="1" ht="15.75">
      <c r="A34" s="233" t="s">
        <v>1692</v>
      </c>
      <c r="B34" s="4" t="s">
        <v>20</v>
      </c>
      <c r="C34" s="59">
        <v>25294</v>
      </c>
      <c r="D34" s="59">
        <v>25294</v>
      </c>
      <c r="E34" s="145">
        <v>41820</v>
      </c>
      <c r="F34" s="46">
        <v>42036</v>
      </c>
      <c r="G34" s="42" t="s">
        <v>226</v>
      </c>
      <c r="H34" s="46">
        <v>42003</v>
      </c>
      <c r="I34" s="52" t="s">
        <v>225</v>
      </c>
      <c r="J34" s="52" t="s">
        <v>225</v>
      </c>
    </row>
    <row r="35" spans="1:10" s="42" customFormat="1" ht="15.75">
      <c r="A35" s="233" t="s">
        <v>1693</v>
      </c>
      <c r="B35" s="4" t="s">
        <v>20</v>
      </c>
      <c r="C35" s="59">
        <v>25294</v>
      </c>
      <c r="D35" s="59">
        <v>25294</v>
      </c>
      <c r="E35" s="145">
        <v>41820</v>
      </c>
      <c r="F35" s="46">
        <v>42036</v>
      </c>
      <c r="G35" s="42" t="s">
        <v>226</v>
      </c>
      <c r="H35" s="46">
        <v>41973</v>
      </c>
      <c r="I35" s="52" t="s">
        <v>225</v>
      </c>
      <c r="J35" s="52" t="s">
        <v>225</v>
      </c>
    </row>
    <row r="36" spans="1:10" s="42" customFormat="1" ht="15.75">
      <c r="A36" s="233" t="s">
        <v>1694</v>
      </c>
      <c r="B36" s="4" t="s">
        <v>24</v>
      </c>
      <c r="C36" s="59">
        <v>16000</v>
      </c>
      <c r="D36" s="59">
        <v>16000</v>
      </c>
      <c r="E36" s="145">
        <v>41881</v>
      </c>
      <c r="F36" s="46">
        <v>42064</v>
      </c>
      <c r="G36" s="42" t="s">
        <v>226</v>
      </c>
      <c r="H36" s="46">
        <v>41973</v>
      </c>
      <c r="I36" s="52" t="s">
        <v>225</v>
      </c>
      <c r="J36" s="52" t="s">
        <v>225</v>
      </c>
    </row>
    <row r="37" spans="1:10" s="42" customFormat="1" ht="15.75">
      <c r="A37" s="233" t="s">
        <v>1695</v>
      </c>
      <c r="B37" s="4" t="s">
        <v>24</v>
      </c>
      <c r="C37" s="59">
        <v>16000</v>
      </c>
      <c r="D37" s="59">
        <v>16000</v>
      </c>
      <c r="E37" s="145">
        <v>41789</v>
      </c>
      <c r="F37" s="46">
        <v>42064</v>
      </c>
      <c r="G37" s="42" t="s">
        <v>226</v>
      </c>
      <c r="H37" s="46">
        <v>41922</v>
      </c>
      <c r="I37" s="52" t="s">
        <v>225</v>
      </c>
      <c r="J37" s="52" t="s">
        <v>225</v>
      </c>
    </row>
    <row r="38" spans="1:10" s="42" customFormat="1" ht="15.75">
      <c r="A38" s="233" t="s">
        <v>1696</v>
      </c>
      <c r="B38" s="4" t="s">
        <v>24</v>
      </c>
      <c r="C38" s="59">
        <v>16000</v>
      </c>
      <c r="D38" s="59">
        <v>16000</v>
      </c>
      <c r="E38" s="152">
        <v>41151</v>
      </c>
      <c r="F38" s="46">
        <v>43343</v>
      </c>
      <c r="G38" s="42" t="s">
        <v>226</v>
      </c>
      <c r="H38" s="46">
        <v>41881</v>
      </c>
      <c r="I38" s="52" t="s">
        <v>225</v>
      </c>
      <c r="J38" s="52" t="s">
        <v>225</v>
      </c>
    </row>
    <row r="39" spans="1:10" s="42" customFormat="1" ht="15.75">
      <c r="A39" s="233" t="s">
        <v>1697</v>
      </c>
      <c r="B39" s="4" t="s">
        <v>24</v>
      </c>
      <c r="C39" s="59">
        <v>16000</v>
      </c>
      <c r="D39" s="59">
        <v>16000</v>
      </c>
      <c r="E39" s="152">
        <v>41151</v>
      </c>
      <c r="F39" s="46">
        <v>43343</v>
      </c>
      <c r="G39" s="42" t="s">
        <v>226</v>
      </c>
      <c r="H39" s="46">
        <v>41850</v>
      </c>
      <c r="I39" s="52" t="s">
        <v>225</v>
      </c>
      <c r="J39" s="52" t="s">
        <v>225</v>
      </c>
    </row>
    <row r="40" spans="1:10" s="42" customFormat="1" ht="15.75">
      <c r="A40" s="233" t="s">
        <v>1698</v>
      </c>
      <c r="B40" s="4" t="s">
        <v>24</v>
      </c>
      <c r="C40" s="59">
        <v>15000</v>
      </c>
      <c r="D40" s="59">
        <v>15000</v>
      </c>
      <c r="E40" s="152">
        <v>41090</v>
      </c>
      <c r="F40" s="46">
        <v>42767</v>
      </c>
      <c r="G40" s="42" t="s">
        <v>226</v>
      </c>
      <c r="H40" s="46">
        <v>41850</v>
      </c>
      <c r="I40" s="52" t="s">
        <v>225</v>
      </c>
      <c r="J40" s="52" t="s">
        <v>225</v>
      </c>
    </row>
    <row r="41" spans="1:10" s="42" customFormat="1" ht="15.75">
      <c r="A41" s="233" t="s">
        <v>1699</v>
      </c>
      <c r="B41" s="4" t="s">
        <v>24</v>
      </c>
      <c r="C41" s="59">
        <v>15000</v>
      </c>
      <c r="D41" s="59">
        <v>15000</v>
      </c>
      <c r="E41" s="152">
        <v>41090</v>
      </c>
      <c r="F41" s="46">
        <v>42767</v>
      </c>
      <c r="G41" s="42" t="s">
        <v>226</v>
      </c>
      <c r="H41" s="46">
        <v>41850</v>
      </c>
      <c r="I41" s="52" t="s">
        <v>225</v>
      </c>
      <c r="J41" s="52" t="s">
        <v>225</v>
      </c>
    </row>
    <row r="42" spans="1:10" s="42" customFormat="1" ht="15.75">
      <c r="A42" s="233" t="s">
        <v>1700</v>
      </c>
      <c r="B42" s="4" t="s">
        <v>24</v>
      </c>
      <c r="C42" s="59">
        <v>15800</v>
      </c>
      <c r="D42" s="59">
        <v>15800</v>
      </c>
      <c r="E42" s="152">
        <v>41090</v>
      </c>
      <c r="F42" s="46">
        <v>43132</v>
      </c>
      <c r="G42" s="42" t="s">
        <v>226</v>
      </c>
      <c r="H42" s="46">
        <v>41820</v>
      </c>
      <c r="I42" s="52" t="s">
        <v>225</v>
      </c>
      <c r="J42" s="52" t="s">
        <v>225</v>
      </c>
    </row>
    <row r="43" spans="1:10" s="42" customFormat="1" ht="15.75">
      <c r="A43" s="233" t="s">
        <v>1701</v>
      </c>
      <c r="B43" s="4" t="s">
        <v>24</v>
      </c>
      <c r="C43" s="59">
        <v>32000</v>
      </c>
      <c r="D43" s="59">
        <v>32000</v>
      </c>
      <c r="E43" s="152">
        <v>40998</v>
      </c>
      <c r="F43" s="46">
        <v>43353</v>
      </c>
      <c r="G43" s="42" t="s">
        <v>226</v>
      </c>
      <c r="H43" s="46">
        <v>41820</v>
      </c>
      <c r="I43" s="52" t="s">
        <v>225</v>
      </c>
      <c r="J43" s="52" t="s">
        <v>225</v>
      </c>
    </row>
    <row r="44" spans="1:10" s="42" customFormat="1" ht="15.75">
      <c r="A44" s="233" t="s">
        <v>1702</v>
      </c>
      <c r="B44" s="4" t="s">
        <v>24</v>
      </c>
      <c r="C44" s="59">
        <v>20000</v>
      </c>
      <c r="D44" s="59">
        <v>20000</v>
      </c>
      <c r="E44" s="152">
        <v>40998</v>
      </c>
      <c r="F44" s="46">
        <v>43353</v>
      </c>
      <c r="G44" s="42" t="s">
        <v>226</v>
      </c>
      <c r="H44" s="46">
        <v>41182</v>
      </c>
      <c r="I44" s="52" t="s">
        <v>225</v>
      </c>
      <c r="J44" s="52" t="s">
        <v>225</v>
      </c>
    </row>
    <row r="45" spans="1:10" s="42" customFormat="1" ht="15.75">
      <c r="A45" s="233" t="s">
        <v>1703</v>
      </c>
      <c r="B45" s="4" t="s">
        <v>24</v>
      </c>
      <c r="C45" s="59">
        <v>30600</v>
      </c>
      <c r="D45" s="59">
        <v>30600</v>
      </c>
      <c r="E45" s="152">
        <v>40785</v>
      </c>
      <c r="F45" s="46">
        <v>41306</v>
      </c>
      <c r="G45" s="42" t="s">
        <v>226</v>
      </c>
      <c r="H45" s="46">
        <v>41881</v>
      </c>
      <c r="I45" s="52" t="s">
        <v>225</v>
      </c>
      <c r="J45" s="52" t="s">
        <v>225</v>
      </c>
    </row>
    <row r="46" spans="1:10" s="42" customFormat="1" ht="15.75">
      <c r="A46" s="233" t="s">
        <v>1704</v>
      </c>
      <c r="B46" s="4" t="s">
        <v>25</v>
      </c>
      <c r="C46" s="59">
        <v>32000</v>
      </c>
      <c r="D46" s="59">
        <v>32000</v>
      </c>
      <c r="E46" s="145">
        <v>41485</v>
      </c>
      <c r="F46" s="46">
        <v>42036</v>
      </c>
      <c r="G46" s="42" t="s">
        <v>226</v>
      </c>
      <c r="H46" s="46">
        <v>41789</v>
      </c>
      <c r="I46" s="52" t="s">
        <v>225</v>
      </c>
      <c r="J46" s="52" t="s">
        <v>225</v>
      </c>
    </row>
    <row r="47" spans="1:10" s="42" customFormat="1" ht="15.75">
      <c r="A47" s="233" t="s">
        <v>1705</v>
      </c>
      <c r="B47" s="4" t="s">
        <v>26</v>
      </c>
      <c r="C47" s="59">
        <v>14600</v>
      </c>
      <c r="D47" s="59">
        <v>14600</v>
      </c>
      <c r="E47" s="145">
        <v>40359</v>
      </c>
      <c r="F47" s="46">
        <v>42767</v>
      </c>
      <c r="G47" s="42" t="s">
        <v>226</v>
      </c>
      <c r="H47" s="46">
        <v>41151</v>
      </c>
      <c r="I47" s="52" t="s">
        <v>225</v>
      </c>
      <c r="J47" s="52" t="s">
        <v>225</v>
      </c>
    </row>
    <row r="48" spans="1:11" s="42" customFormat="1" ht="15.75">
      <c r="A48" s="233" t="s">
        <v>1706</v>
      </c>
      <c r="B48" s="4" t="s">
        <v>27</v>
      </c>
      <c r="C48" s="59">
        <v>45530</v>
      </c>
      <c r="D48" s="59">
        <v>32520</v>
      </c>
      <c r="E48" s="145">
        <v>41638</v>
      </c>
      <c r="F48" s="46"/>
      <c r="G48" s="42" t="s">
        <v>226</v>
      </c>
      <c r="H48" s="46">
        <v>41151</v>
      </c>
      <c r="I48" s="52" t="s">
        <v>225</v>
      </c>
      <c r="J48" s="52" t="s">
        <v>225</v>
      </c>
      <c r="K48" s="42" t="s">
        <v>2128</v>
      </c>
    </row>
    <row r="49" spans="1:11" s="42" customFormat="1" ht="15.75">
      <c r="A49" s="233" t="s">
        <v>1707</v>
      </c>
      <c r="B49" s="4" t="s">
        <v>28</v>
      </c>
      <c r="C49" s="59">
        <v>52128</v>
      </c>
      <c r="D49" s="59">
        <v>41700</v>
      </c>
      <c r="E49" s="145">
        <v>41820</v>
      </c>
      <c r="F49" s="46"/>
      <c r="G49" s="42" t="s">
        <v>226</v>
      </c>
      <c r="H49" s="46">
        <v>41090</v>
      </c>
      <c r="I49" s="52" t="s">
        <v>225</v>
      </c>
      <c r="J49" s="52" t="s">
        <v>225</v>
      </c>
      <c r="K49" s="42" t="s">
        <v>2128</v>
      </c>
    </row>
    <row r="50" spans="1:10" s="42" customFormat="1" ht="15.75">
      <c r="A50" s="233" t="s">
        <v>1708</v>
      </c>
      <c r="B50" s="4" t="s">
        <v>29</v>
      </c>
      <c r="C50" s="59">
        <v>44855</v>
      </c>
      <c r="D50" s="59">
        <v>44855</v>
      </c>
      <c r="E50" s="145">
        <v>41820</v>
      </c>
      <c r="F50" s="46">
        <v>42767</v>
      </c>
      <c r="G50" s="42" t="s">
        <v>226</v>
      </c>
      <c r="H50" s="46">
        <v>41090</v>
      </c>
      <c r="I50" s="52" t="s">
        <v>225</v>
      </c>
      <c r="J50" s="52" t="s">
        <v>225</v>
      </c>
    </row>
    <row r="51" spans="1:10" s="42" customFormat="1" ht="15.75">
      <c r="A51" s="233" t="s">
        <v>1709</v>
      </c>
      <c r="B51" s="4" t="s">
        <v>30</v>
      </c>
      <c r="C51" s="59">
        <v>6812</v>
      </c>
      <c r="D51" s="59">
        <v>6812</v>
      </c>
      <c r="E51" s="145">
        <v>41973</v>
      </c>
      <c r="F51" s="46">
        <v>42767</v>
      </c>
      <c r="G51" s="42" t="s">
        <v>226</v>
      </c>
      <c r="H51" s="46">
        <v>41090</v>
      </c>
      <c r="I51" s="52" t="s">
        <v>225</v>
      </c>
      <c r="J51" s="52" t="s">
        <v>225</v>
      </c>
    </row>
    <row r="52" spans="1:11" s="42" customFormat="1" ht="15.75">
      <c r="A52" s="233" t="s">
        <v>1710</v>
      </c>
      <c r="B52" s="4" t="s">
        <v>31</v>
      </c>
      <c r="C52" s="59">
        <v>37514</v>
      </c>
      <c r="D52" s="59">
        <v>37514</v>
      </c>
      <c r="E52" s="145">
        <v>41789</v>
      </c>
      <c r="F52" s="46"/>
      <c r="G52" s="42" t="s">
        <v>226</v>
      </c>
      <c r="H52" s="46">
        <v>40998</v>
      </c>
      <c r="I52" s="52" t="s">
        <v>225</v>
      </c>
      <c r="J52" s="52" t="s">
        <v>225</v>
      </c>
      <c r="K52" s="42" t="s">
        <v>2128</v>
      </c>
    </row>
    <row r="53" spans="1:10" s="42" customFormat="1" ht="15.75">
      <c r="A53" s="233" t="s">
        <v>1711</v>
      </c>
      <c r="B53" s="4" t="s">
        <v>32</v>
      </c>
      <c r="C53" s="59">
        <v>33150</v>
      </c>
      <c r="D53" s="59">
        <v>33150</v>
      </c>
      <c r="E53" s="145">
        <v>41728</v>
      </c>
      <c r="F53" s="46">
        <v>42036</v>
      </c>
      <c r="G53" s="42" t="s">
        <v>226</v>
      </c>
      <c r="H53" s="46">
        <v>40998</v>
      </c>
      <c r="I53" s="52" t="s">
        <v>225</v>
      </c>
      <c r="J53" s="52" t="s">
        <v>225</v>
      </c>
    </row>
    <row r="54" spans="1:11" s="42" customFormat="1" ht="15.75">
      <c r="A54" s="233" t="s">
        <v>1712</v>
      </c>
      <c r="B54" s="4" t="s">
        <v>32</v>
      </c>
      <c r="C54" s="59">
        <v>30679</v>
      </c>
      <c r="D54" s="59">
        <v>30679</v>
      </c>
      <c r="E54" s="145">
        <v>41728</v>
      </c>
      <c r="F54" s="46"/>
      <c r="G54" s="42" t="s">
        <v>226</v>
      </c>
      <c r="H54" s="46">
        <v>40785</v>
      </c>
      <c r="I54" s="52" t="s">
        <v>225</v>
      </c>
      <c r="J54" s="52" t="s">
        <v>225</v>
      </c>
      <c r="K54" s="42" t="s">
        <v>2128</v>
      </c>
    </row>
    <row r="55" spans="1:10" s="42" customFormat="1" ht="15.75">
      <c r="A55" s="233" t="s">
        <v>1713</v>
      </c>
      <c r="B55" s="4" t="s">
        <v>32</v>
      </c>
      <c r="C55" s="59">
        <v>25000</v>
      </c>
      <c r="D55" s="59">
        <v>25000</v>
      </c>
      <c r="E55" s="145">
        <v>41973</v>
      </c>
      <c r="F55" s="46">
        <v>42036</v>
      </c>
      <c r="G55" s="42" t="s">
        <v>226</v>
      </c>
      <c r="H55" s="46">
        <v>41485</v>
      </c>
      <c r="I55" s="52" t="s">
        <v>225</v>
      </c>
      <c r="J55" s="52" t="s">
        <v>225</v>
      </c>
    </row>
    <row r="56" spans="1:10" s="42" customFormat="1" ht="15.75">
      <c r="A56" s="233" t="s">
        <v>1714</v>
      </c>
      <c r="B56" s="4" t="s">
        <v>33</v>
      </c>
      <c r="C56" s="59">
        <v>7634</v>
      </c>
      <c r="D56" s="59">
        <v>7634</v>
      </c>
      <c r="E56" s="145">
        <v>41820</v>
      </c>
      <c r="F56" s="46">
        <v>42036</v>
      </c>
      <c r="G56" s="42" t="s">
        <v>226</v>
      </c>
      <c r="H56" s="46">
        <v>40359</v>
      </c>
      <c r="I56" s="52" t="s">
        <v>225</v>
      </c>
      <c r="J56" s="52" t="s">
        <v>225</v>
      </c>
    </row>
    <row r="57" spans="1:10" s="42" customFormat="1" ht="15.75">
      <c r="A57" s="233" t="s">
        <v>1715</v>
      </c>
      <c r="B57" s="4" t="s">
        <v>34</v>
      </c>
      <c r="C57" s="59">
        <v>20000</v>
      </c>
      <c r="D57" s="59">
        <v>20000</v>
      </c>
      <c r="E57" s="145">
        <v>42003</v>
      </c>
      <c r="F57" s="46">
        <v>43009</v>
      </c>
      <c r="G57" s="42" t="s">
        <v>226</v>
      </c>
      <c r="H57" s="46">
        <v>40359</v>
      </c>
      <c r="I57" s="52" t="s">
        <v>225</v>
      </c>
      <c r="J57" s="52" t="s">
        <v>225</v>
      </c>
    </row>
    <row r="58" spans="1:11" s="42" customFormat="1" ht="15.75">
      <c r="A58" s="233" t="s">
        <v>1716</v>
      </c>
      <c r="B58" s="4" t="s">
        <v>35</v>
      </c>
      <c r="C58" s="59">
        <v>28500</v>
      </c>
      <c r="D58" s="59">
        <v>28500</v>
      </c>
      <c r="E58" s="145">
        <v>40697</v>
      </c>
      <c r="F58" s="46"/>
      <c r="G58" s="42" t="s">
        <v>226</v>
      </c>
      <c r="H58" s="46">
        <v>40359</v>
      </c>
      <c r="I58" s="52" t="s">
        <v>225</v>
      </c>
      <c r="J58" s="52" t="s">
        <v>225</v>
      </c>
      <c r="K58" s="42" t="s">
        <v>2128</v>
      </c>
    </row>
    <row r="59" spans="1:11" s="42" customFormat="1" ht="15.75">
      <c r="A59" s="233" t="s">
        <v>1717</v>
      </c>
      <c r="B59" s="4" t="s">
        <v>36</v>
      </c>
      <c r="C59" s="59">
        <v>20000</v>
      </c>
      <c r="D59" s="59">
        <v>20000</v>
      </c>
      <c r="E59" s="145">
        <v>41333</v>
      </c>
      <c r="F59" s="46"/>
      <c r="G59" s="42" t="s">
        <v>226</v>
      </c>
      <c r="H59" s="46">
        <v>40359</v>
      </c>
      <c r="I59" s="52" t="s">
        <v>225</v>
      </c>
      <c r="J59" s="52" t="s">
        <v>225</v>
      </c>
      <c r="K59" s="42" t="s">
        <v>2128</v>
      </c>
    </row>
    <row r="60" spans="1:11" s="42" customFormat="1" ht="15.75">
      <c r="A60" s="233" t="s">
        <v>1718</v>
      </c>
      <c r="B60" s="4" t="s">
        <v>37</v>
      </c>
      <c r="C60" s="59">
        <v>13700</v>
      </c>
      <c r="D60" s="59">
        <v>13700</v>
      </c>
      <c r="E60" s="145">
        <v>41363</v>
      </c>
      <c r="F60" s="46"/>
      <c r="G60" s="42" t="s">
        <v>226</v>
      </c>
      <c r="H60" s="46">
        <v>40359</v>
      </c>
      <c r="I60" s="52" t="s">
        <v>225</v>
      </c>
      <c r="J60" s="52" t="s">
        <v>225</v>
      </c>
      <c r="K60" s="42" t="s">
        <v>2128</v>
      </c>
    </row>
    <row r="61" spans="1:10" s="42" customFormat="1" ht="15.75">
      <c r="A61" s="233" t="s">
        <v>1719</v>
      </c>
      <c r="B61" s="4" t="s">
        <v>38</v>
      </c>
      <c r="C61" s="59">
        <v>10500</v>
      </c>
      <c r="D61" s="59">
        <v>10500</v>
      </c>
      <c r="E61" s="145">
        <v>41424</v>
      </c>
      <c r="F61" s="46">
        <v>42979</v>
      </c>
      <c r="G61" s="42" t="s">
        <v>226</v>
      </c>
      <c r="H61" s="46">
        <v>40359</v>
      </c>
      <c r="I61" s="52" t="s">
        <v>225</v>
      </c>
      <c r="J61" s="52" t="s">
        <v>225</v>
      </c>
    </row>
    <row r="62" spans="1:11" s="42" customFormat="1" ht="15.75">
      <c r="A62" s="233" t="s">
        <v>1720</v>
      </c>
      <c r="B62" s="4" t="s">
        <v>39</v>
      </c>
      <c r="C62" s="59">
        <v>9450</v>
      </c>
      <c r="D62" s="59">
        <v>9450</v>
      </c>
      <c r="E62" s="145">
        <v>41912</v>
      </c>
      <c r="F62" s="46"/>
      <c r="G62" s="42" t="s">
        <v>226</v>
      </c>
      <c r="H62" s="46">
        <v>40359</v>
      </c>
      <c r="I62" s="52" t="s">
        <v>225</v>
      </c>
      <c r="J62" s="52" t="s">
        <v>225</v>
      </c>
      <c r="K62" s="42" t="s">
        <v>2128</v>
      </c>
    </row>
    <row r="63" spans="1:11" s="42" customFormat="1" ht="15.75">
      <c r="A63" s="233" t="s">
        <v>1721</v>
      </c>
      <c r="B63" s="4" t="s">
        <v>40</v>
      </c>
      <c r="C63" s="59">
        <v>9500</v>
      </c>
      <c r="D63" s="59">
        <v>9500</v>
      </c>
      <c r="E63" s="145">
        <v>41942</v>
      </c>
      <c r="F63" s="46"/>
      <c r="G63" s="42" t="s">
        <v>226</v>
      </c>
      <c r="H63" s="46">
        <v>40055</v>
      </c>
      <c r="I63" s="52" t="s">
        <v>225</v>
      </c>
      <c r="J63" s="52" t="s">
        <v>225</v>
      </c>
      <c r="K63" s="42" t="s">
        <v>2128</v>
      </c>
    </row>
    <row r="64" spans="1:11" s="42" customFormat="1" ht="15.75">
      <c r="A64" s="233" t="s">
        <v>1722</v>
      </c>
      <c r="B64" s="4" t="s">
        <v>41</v>
      </c>
      <c r="C64" s="59">
        <v>4200</v>
      </c>
      <c r="D64" s="59">
        <v>4200</v>
      </c>
      <c r="E64" s="145">
        <v>41394</v>
      </c>
      <c r="F64" s="46"/>
      <c r="G64" s="42" t="s">
        <v>226</v>
      </c>
      <c r="H64" s="46">
        <v>40055</v>
      </c>
      <c r="I64" s="52" t="s">
        <v>225</v>
      </c>
      <c r="J64" s="52" t="s">
        <v>225</v>
      </c>
      <c r="K64" s="42" t="s">
        <v>2128</v>
      </c>
    </row>
    <row r="65" spans="1:11" s="42" customFormat="1" ht="15.75">
      <c r="A65" s="233" t="s">
        <v>1723</v>
      </c>
      <c r="B65" s="4" t="s">
        <v>41</v>
      </c>
      <c r="C65" s="59">
        <v>4200</v>
      </c>
      <c r="D65" s="59">
        <v>4200</v>
      </c>
      <c r="E65" s="145">
        <v>41394</v>
      </c>
      <c r="F65" s="46"/>
      <c r="G65" s="42" t="s">
        <v>226</v>
      </c>
      <c r="H65" s="46">
        <v>40055</v>
      </c>
      <c r="I65" s="52" t="s">
        <v>225</v>
      </c>
      <c r="J65" s="52" t="s">
        <v>225</v>
      </c>
      <c r="K65" s="42" t="s">
        <v>2128</v>
      </c>
    </row>
    <row r="66" spans="1:11" s="42" customFormat="1" ht="15.75">
      <c r="A66" s="233" t="s">
        <v>1724</v>
      </c>
      <c r="B66" s="4" t="s">
        <v>41</v>
      </c>
      <c r="C66" s="59">
        <v>4200</v>
      </c>
      <c r="D66" s="59">
        <v>4200</v>
      </c>
      <c r="E66" s="145">
        <v>41394</v>
      </c>
      <c r="F66" s="46"/>
      <c r="G66" s="42" t="s">
        <v>226</v>
      </c>
      <c r="H66" s="46">
        <v>40055</v>
      </c>
      <c r="I66" s="52" t="s">
        <v>225</v>
      </c>
      <c r="J66" s="52" t="s">
        <v>225</v>
      </c>
      <c r="K66" s="42" t="s">
        <v>2128</v>
      </c>
    </row>
    <row r="67" spans="1:11" s="42" customFormat="1" ht="15.75">
      <c r="A67" s="233" t="s">
        <v>1725</v>
      </c>
      <c r="B67" s="4" t="s">
        <v>41</v>
      </c>
      <c r="C67" s="59">
        <v>4200</v>
      </c>
      <c r="D67" s="59">
        <v>4200</v>
      </c>
      <c r="E67" s="145">
        <v>41394</v>
      </c>
      <c r="F67" s="46"/>
      <c r="G67" s="42" t="s">
        <v>226</v>
      </c>
      <c r="H67" s="46">
        <v>40055</v>
      </c>
      <c r="I67" s="52" t="s">
        <v>225</v>
      </c>
      <c r="J67" s="52" t="s">
        <v>225</v>
      </c>
      <c r="K67" s="42" t="s">
        <v>2128</v>
      </c>
    </row>
    <row r="68" spans="1:11" s="42" customFormat="1" ht="15.75">
      <c r="A68" s="233" t="s">
        <v>1726</v>
      </c>
      <c r="B68" s="4" t="s">
        <v>42</v>
      </c>
      <c r="C68" s="59">
        <v>4000</v>
      </c>
      <c r="D68" s="59">
        <v>4000</v>
      </c>
      <c r="E68" s="145">
        <v>41394</v>
      </c>
      <c r="F68" s="46"/>
      <c r="G68" s="42" t="s">
        <v>226</v>
      </c>
      <c r="H68" s="46">
        <v>41638</v>
      </c>
      <c r="I68" s="52" t="s">
        <v>225</v>
      </c>
      <c r="J68" s="52" t="s">
        <v>225</v>
      </c>
      <c r="K68" s="42" t="s">
        <v>2128</v>
      </c>
    </row>
    <row r="69" spans="1:11" s="42" customFormat="1" ht="15.75">
      <c r="A69" s="233" t="s">
        <v>1727</v>
      </c>
      <c r="B69" s="4" t="s">
        <v>42</v>
      </c>
      <c r="C69" s="59">
        <v>4000</v>
      </c>
      <c r="D69" s="59">
        <v>4000</v>
      </c>
      <c r="E69" s="145">
        <v>41394</v>
      </c>
      <c r="F69" s="46"/>
      <c r="G69" s="42" t="s">
        <v>226</v>
      </c>
      <c r="H69" s="46">
        <v>41820</v>
      </c>
      <c r="I69" s="52" t="s">
        <v>225</v>
      </c>
      <c r="J69" s="52" t="s">
        <v>225</v>
      </c>
      <c r="K69" s="42" t="s">
        <v>2128</v>
      </c>
    </row>
    <row r="70" spans="1:11" s="42" customFormat="1" ht="15.75">
      <c r="A70" s="233" t="s">
        <v>1728</v>
      </c>
      <c r="B70" s="4" t="s">
        <v>42</v>
      </c>
      <c r="C70" s="59">
        <v>4000</v>
      </c>
      <c r="D70" s="59">
        <v>4000</v>
      </c>
      <c r="E70" s="145">
        <v>41394</v>
      </c>
      <c r="F70" s="46"/>
      <c r="G70" s="42" t="s">
        <v>226</v>
      </c>
      <c r="H70" s="46">
        <v>41820</v>
      </c>
      <c r="I70" s="52" t="s">
        <v>225</v>
      </c>
      <c r="J70" s="52" t="s">
        <v>225</v>
      </c>
      <c r="K70" s="42" t="s">
        <v>2128</v>
      </c>
    </row>
    <row r="71" spans="1:11" s="42" customFormat="1" ht="15.75">
      <c r="A71" s="233" t="s">
        <v>1729</v>
      </c>
      <c r="B71" s="4" t="s">
        <v>42</v>
      </c>
      <c r="C71" s="59">
        <v>4000</v>
      </c>
      <c r="D71" s="59">
        <v>4000</v>
      </c>
      <c r="E71" s="145">
        <v>41394</v>
      </c>
      <c r="F71" s="46"/>
      <c r="G71" s="42" t="s">
        <v>226</v>
      </c>
      <c r="H71" s="46">
        <v>41973</v>
      </c>
      <c r="I71" s="52" t="s">
        <v>225</v>
      </c>
      <c r="J71" s="52" t="s">
        <v>225</v>
      </c>
      <c r="K71" s="42" t="s">
        <v>2128</v>
      </c>
    </row>
    <row r="72" spans="1:11" s="42" customFormat="1" ht="15.75">
      <c r="A72" s="233" t="s">
        <v>1730</v>
      </c>
      <c r="B72" s="4" t="s">
        <v>1492</v>
      </c>
      <c r="C72" s="59">
        <v>32500</v>
      </c>
      <c r="D72" s="59">
        <v>32500</v>
      </c>
      <c r="E72" s="147">
        <v>42401</v>
      </c>
      <c r="F72" s="46"/>
      <c r="G72" s="42" t="s">
        <v>226</v>
      </c>
      <c r="H72" s="46">
        <v>42428</v>
      </c>
      <c r="I72" s="52" t="s">
        <v>225</v>
      </c>
      <c r="J72" s="52" t="s">
        <v>225</v>
      </c>
      <c r="K72" s="42" t="s">
        <v>2128</v>
      </c>
    </row>
    <row r="73" spans="1:10" s="42" customFormat="1" ht="15.75">
      <c r="A73" s="233" t="s">
        <v>1731</v>
      </c>
      <c r="B73" s="4" t="s">
        <v>1493</v>
      </c>
      <c r="C73" s="59">
        <v>10150</v>
      </c>
      <c r="D73" s="59">
        <v>10150</v>
      </c>
      <c r="E73" s="147">
        <v>42401</v>
      </c>
      <c r="F73" s="46">
        <v>43017</v>
      </c>
      <c r="G73" s="42" t="s">
        <v>226</v>
      </c>
      <c r="H73" s="46">
        <f>E73</f>
        <v>42401</v>
      </c>
      <c r="I73" s="52" t="s">
        <v>225</v>
      </c>
      <c r="J73" s="52" t="s">
        <v>225</v>
      </c>
    </row>
    <row r="74" spans="1:11" s="42" customFormat="1" ht="15.75">
      <c r="A74" s="233" t="s">
        <v>1732</v>
      </c>
      <c r="B74" s="4" t="s">
        <v>1492</v>
      </c>
      <c r="C74" s="59">
        <v>30290</v>
      </c>
      <c r="D74" s="59">
        <v>30290</v>
      </c>
      <c r="E74" s="147">
        <v>42430</v>
      </c>
      <c r="F74" s="46"/>
      <c r="G74" s="42" t="s">
        <v>226</v>
      </c>
      <c r="H74" s="46">
        <f aca="true" t="shared" si="0" ref="H74:H123">E74</f>
        <v>42430</v>
      </c>
      <c r="I74" s="52" t="s">
        <v>225</v>
      </c>
      <c r="J74" s="52" t="s">
        <v>225</v>
      </c>
      <c r="K74" s="42" t="s">
        <v>2128</v>
      </c>
    </row>
    <row r="75" spans="1:11" s="42" customFormat="1" ht="15.75">
      <c r="A75" s="233" t="s">
        <v>1733</v>
      </c>
      <c r="B75" s="4" t="s">
        <v>1492</v>
      </c>
      <c r="C75" s="59">
        <v>33290</v>
      </c>
      <c r="D75" s="59">
        <v>33290</v>
      </c>
      <c r="E75" s="147">
        <v>42430</v>
      </c>
      <c r="F75" s="46"/>
      <c r="G75" s="42" t="s">
        <v>226</v>
      </c>
      <c r="H75" s="46">
        <f t="shared" si="0"/>
        <v>42430</v>
      </c>
      <c r="I75" s="52" t="s">
        <v>225</v>
      </c>
      <c r="J75" s="52" t="s">
        <v>225</v>
      </c>
      <c r="K75" s="42" t="s">
        <v>2128</v>
      </c>
    </row>
    <row r="76" spans="1:11" s="42" customFormat="1" ht="15.75">
      <c r="A76" s="233" t="s">
        <v>1734</v>
      </c>
      <c r="B76" s="4" t="s">
        <v>1492</v>
      </c>
      <c r="C76" s="59">
        <v>33290</v>
      </c>
      <c r="D76" s="59">
        <v>33290</v>
      </c>
      <c r="E76" s="147">
        <v>42430</v>
      </c>
      <c r="F76" s="46"/>
      <c r="G76" s="42" t="s">
        <v>226</v>
      </c>
      <c r="H76" s="46">
        <f t="shared" si="0"/>
        <v>42430</v>
      </c>
      <c r="I76" s="52" t="s">
        <v>225</v>
      </c>
      <c r="J76" s="52" t="s">
        <v>225</v>
      </c>
      <c r="K76" s="42" t="s">
        <v>2128</v>
      </c>
    </row>
    <row r="77" spans="1:11" s="42" customFormat="1" ht="15.75">
      <c r="A77" s="233" t="s">
        <v>1735</v>
      </c>
      <c r="B77" s="4" t="s">
        <v>1492</v>
      </c>
      <c r="C77" s="59">
        <v>33290</v>
      </c>
      <c r="D77" s="59">
        <v>33290</v>
      </c>
      <c r="E77" s="147">
        <v>42430</v>
      </c>
      <c r="F77" s="46"/>
      <c r="G77" s="42" t="s">
        <v>226</v>
      </c>
      <c r="H77" s="46">
        <f t="shared" si="0"/>
        <v>42430</v>
      </c>
      <c r="I77" s="52" t="s">
        <v>225</v>
      </c>
      <c r="J77" s="52" t="s">
        <v>225</v>
      </c>
      <c r="K77" s="42" t="s">
        <v>2128</v>
      </c>
    </row>
    <row r="78" spans="1:11" s="42" customFormat="1" ht="15.75">
      <c r="A78" s="233" t="s">
        <v>1736</v>
      </c>
      <c r="B78" s="4" t="s">
        <v>1492</v>
      </c>
      <c r="C78" s="59">
        <v>34410</v>
      </c>
      <c r="D78" s="59">
        <v>34410</v>
      </c>
      <c r="E78" s="147">
        <v>42430</v>
      </c>
      <c r="F78" s="46"/>
      <c r="G78" s="42" t="s">
        <v>226</v>
      </c>
      <c r="H78" s="46">
        <f t="shared" si="0"/>
        <v>42430</v>
      </c>
      <c r="I78" s="52" t="s">
        <v>225</v>
      </c>
      <c r="J78" s="52" t="s">
        <v>225</v>
      </c>
      <c r="K78" s="42" t="s">
        <v>2128</v>
      </c>
    </row>
    <row r="79" spans="1:11" s="42" customFormat="1" ht="15.75">
      <c r="A79" s="233" t="s">
        <v>1737</v>
      </c>
      <c r="B79" s="4" t="s">
        <v>1494</v>
      </c>
      <c r="C79" s="59">
        <v>44238</v>
      </c>
      <c r="D79" s="59">
        <v>44238</v>
      </c>
      <c r="E79" s="147">
        <v>42430</v>
      </c>
      <c r="F79" s="46"/>
      <c r="G79" s="42" t="s">
        <v>226</v>
      </c>
      <c r="H79" s="46">
        <f t="shared" si="0"/>
        <v>42430</v>
      </c>
      <c r="I79" s="52" t="s">
        <v>225</v>
      </c>
      <c r="J79" s="52" t="s">
        <v>225</v>
      </c>
      <c r="K79" s="42" t="s">
        <v>2128</v>
      </c>
    </row>
    <row r="80" spans="1:11" s="42" customFormat="1" ht="15.75">
      <c r="A80" s="233" t="s">
        <v>1738</v>
      </c>
      <c r="B80" s="4" t="s">
        <v>1492</v>
      </c>
      <c r="C80" s="59">
        <v>35304</v>
      </c>
      <c r="D80" s="59">
        <v>35304</v>
      </c>
      <c r="E80" s="147">
        <v>42461</v>
      </c>
      <c r="F80" s="46"/>
      <c r="G80" s="42" t="s">
        <v>226</v>
      </c>
      <c r="H80" s="46">
        <f t="shared" si="0"/>
        <v>42461</v>
      </c>
      <c r="I80" s="52" t="s">
        <v>225</v>
      </c>
      <c r="J80" s="52" t="s">
        <v>225</v>
      </c>
      <c r="K80" s="42" t="s">
        <v>2128</v>
      </c>
    </row>
    <row r="81" spans="1:11" s="42" customFormat="1" ht="15.75">
      <c r="A81" s="233" t="s">
        <v>1739</v>
      </c>
      <c r="B81" s="4" t="s">
        <v>1495</v>
      </c>
      <c r="C81" s="59">
        <v>35000</v>
      </c>
      <c r="D81" s="59">
        <v>35000</v>
      </c>
      <c r="E81" s="147">
        <v>42583</v>
      </c>
      <c r="F81" s="46"/>
      <c r="G81" s="42" t="s">
        <v>226</v>
      </c>
      <c r="H81" s="46">
        <f t="shared" si="0"/>
        <v>42583</v>
      </c>
      <c r="I81" s="52" t="s">
        <v>225</v>
      </c>
      <c r="J81" s="52" t="s">
        <v>225</v>
      </c>
      <c r="K81" s="42" t="s">
        <v>2128</v>
      </c>
    </row>
    <row r="82" spans="1:10" s="42" customFormat="1" ht="15.75">
      <c r="A82" s="233" t="s">
        <v>1740</v>
      </c>
      <c r="B82" s="4" t="s">
        <v>1496</v>
      </c>
      <c r="C82" s="59">
        <v>4810</v>
      </c>
      <c r="D82" s="59">
        <v>4810</v>
      </c>
      <c r="E82" s="147">
        <v>42583</v>
      </c>
      <c r="F82" s="46">
        <v>42767</v>
      </c>
      <c r="G82" s="42" t="s">
        <v>226</v>
      </c>
      <c r="H82" s="46">
        <f t="shared" si="0"/>
        <v>42583</v>
      </c>
      <c r="I82" s="52" t="s">
        <v>225</v>
      </c>
      <c r="J82" s="52" t="s">
        <v>225</v>
      </c>
    </row>
    <row r="83" spans="1:11" s="42" customFormat="1" ht="15.75">
      <c r="A83" s="233" t="s">
        <v>1741</v>
      </c>
      <c r="B83" s="4" t="s">
        <v>1495</v>
      </c>
      <c r="C83" s="59">
        <v>18000</v>
      </c>
      <c r="D83" s="59">
        <v>18000</v>
      </c>
      <c r="E83" s="147">
        <v>42583</v>
      </c>
      <c r="F83" s="46"/>
      <c r="G83" s="42" t="s">
        <v>226</v>
      </c>
      <c r="H83" s="46">
        <f t="shared" si="0"/>
        <v>42583</v>
      </c>
      <c r="I83" s="52" t="s">
        <v>225</v>
      </c>
      <c r="J83" s="52" t="s">
        <v>225</v>
      </c>
      <c r="K83" s="42" t="s">
        <v>2128</v>
      </c>
    </row>
    <row r="84" spans="1:10" s="42" customFormat="1" ht="15.75">
      <c r="A84" s="233" t="s">
        <v>1742</v>
      </c>
      <c r="B84" s="4" t="s">
        <v>1493</v>
      </c>
      <c r="C84" s="59">
        <v>11250</v>
      </c>
      <c r="D84" s="59">
        <v>11250</v>
      </c>
      <c r="E84" s="147">
        <v>42583</v>
      </c>
      <c r="F84" s="46">
        <v>42795</v>
      </c>
      <c r="G84" s="42" t="s">
        <v>226</v>
      </c>
      <c r="H84" s="46">
        <f t="shared" si="0"/>
        <v>42583</v>
      </c>
      <c r="I84" s="52" t="s">
        <v>225</v>
      </c>
      <c r="J84" s="52" t="s">
        <v>225</v>
      </c>
    </row>
    <row r="85" spans="1:10" s="42" customFormat="1" ht="15.75">
      <c r="A85" s="233" t="s">
        <v>1743</v>
      </c>
      <c r="B85" s="4" t="s">
        <v>1497</v>
      </c>
      <c r="C85" s="59">
        <v>8900</v>
      </c>
      <c r="D85" s="59">
        <v>8900</v>
      </c>
      <c r="E85" s="147">
        <v>42583</v>
      </c>
      <c r="F85" s="46">
        <v>42795</v>
      </c>
      <c r="G85" s="42" t="s">
        <v>226</v>
      </c>
      <c r="H85" s="46">
        <f t="shared" si="0"/>
        <v>42583</v>
      </c>
      <c r="I85" s="52" t="s">
        <v>225</v>
      </c>
      <c r="J85" s="52" t="s">
        <v>225</v>
      </c>
    </row>
    <row r="86" spans="1:10" s="42" customFormat="1" ht="15.75">
      <c r="A86" s="233" t="s">
        <v>1744</v>
      </c>
      <c r="B86" s="4" t="s">
        <v>1493</v>
      </c>
      <c r="C86" s="59">
        <v>12960</v>
      </c>
      <c r="D86" s="59">
        <v>12960</v>
      </c>
      <c r="E86" s="147">
        <v>42614</v>
      </c>
      <c r="F86" s="46">
        <v>42795</v>
      </c>
      <c r="G86" s="42" t="s">
        <v>226</v>
      </c>
      <c r="H86" s="46">
        <f t="shared" si="0"/>
        <v>42614</v>
      </c>
      <c r="I86" s="52" t="s">
        <v>225</v>
      </c>
      <c r="J86" s="52" t="s">
        <v>225</v>
      </c>
    </row>
    <row r="87" spans="1:11" s="42" customFormat="1" ht="15.75">
      <c r="A87" s="233" t="s">
        <v>1745</v>
      </c>
      <c r="B87" s="4" t="s">
        <v>1492</v>
      </c>
      <c r="C87" s="59">
        <v>76706</v>
      </c>
      <c r="D87" s="59">
        <v>76706</v>
      </c>
      <c r="E87" s="147">
        <v>42614</v>
      </c>
      <c r="F87" s="46"/>
      <c r="G87" s="42" t="s">
        <v>226</v>
      </c>
      <c r="H87" s="46">
        <f t="shared" si="0"/>
        <v>42614</v>
      </c>
      <c r="I87" s="52" t="s">
        <v>225</v>
      </c>
      <c r="J87" s="52" t="s">
        <v>225</v>
      </c>
      <c r="K87" s="42" t="s">
        <v>2128</v>
      </c>
    </row>
    <row r="88" spans="1:10" s="42" customFormat="1" ht="15.75">
      <c r="A88" s="233" t="s">
        <v>1746</v>
      </c>
      <c r="B88" s="4" t="s">
        <v>1497</v>
      </c>
      <c r="C88" s="59">
        <v>9554</v>
      </c>
      <c r="D88" s="59">
        <v>9554</v>
      </c>
      <c r="E88" s="147">
        <v>42644</v>
      </c>
      <c r="F88" s="46">
        <v>42795</v>
      </c>
      <c r="G88" s="42" t="s">
        <v>226</v>
      </c>
      <c r="H88" s="46">
        <f t="shared" si="0"/>
        <v>42644</v>
      </c>
      <c r="I88" s="52" t="s">
        <v>225</v>
      </c>
      <c r="J88" s="52" t="s">
        <v>225</v>
      </c>
    </row>
    <row r="89" spans="1:10" s="42" customFormat="1" ht="15.75">
      <c r="A89" s="233" t="s">
        <v>1747</v>
      </c>
      <c r="B89" s="4" t="s">
        <v>1493</v>
      </c>
      <c r="C89" s="59">
        <v>11050</v>
      </c>
      <c r="D89" s="59">
        <v>11050</v>
      </c>
      <c r="E89" s="147">
        <v>42675</v>
      </c>
      <c r="F89" s="46">
        <v>43070</v>
      </c>
      <c r="G89" s="42" t="s">
        <v>226</v>
      </c>
      <c r="H89" s="46">
        <f t="shared" si="0"/>
        <v>42675</v>
      </c>
      <c r="I89" s="52" t="s">
        <v>225</v>
      </c>
      <c r="J89" s="52" t="s">
        <v>225</v>
      </c>
    </row>
    <row r="90" spans="1:11" s="42" customFormat="1" ht="15.75">
      <c r="A90" s="233" t="s">
        <v>1748</v>
      </c>
      <c r="B90" s="4" t="s">
        <v>1493</v>
      </c>
      <c r="C90" s="59">
        <v>11766</v>
      </c>
      <c r="D90" s="59">
        <v>11766</v>
      </c>
      <c r="E90" s="147">
        <v>42675</v>
      </c>
      <c r="F90" s="46"/>
      <c r="G90" s="42" t="s">
        <v>226</v>
      </c>
      <c r="H90" s="46">
        <f t="shared" si="0"/>
        <v>42675</v>
      </c>
      <c r="I90" s="52" t="s">
        <v>225</v>
      </c>
      <c r="J90" s="52" t="s">
        <v>225</v>
      </c>
      <c r="K90" s="42" t="s">
        <v>2128</v>
      </c>
    </row>
    <row r="91" spans="1:11" s="42" customFormat="1" ht="15.75">
      <c r="A91" s="233" t="s">
        <v>1749</v>
      </c>
      <c r="B91" s="142" t="s">
        <v>1498</v>
      </c>
      <c r="C91" s="148">
        <v>35000</v>
      </c>
      <c r="D91" s="148">
        <v>35000</v>
      </c>
      <c r="E91" s="147">
        <v>42795</v>
      </c>
      <c r="F91" s="46"/>
      <c r="G91" s="42" t="s">
        <v>226</v>
      </c>
      <c r="H91" s="46">
        <f t="shared" si="0"/>
        <v>42795</v>
      </c>
      <c r="I91" s="52" t="s">
        <v>225</v>
      </c>
      <c r="J91" s="52" t="s">
        <v>225</v>
      </c>
      <c r="K91" s="42" t="s">
        <v>2128</v>
      </c>
    </row>
    <row r="92" spans="1:11" s="42" customFormat="1" ht="15.75">
      <c r="A92" s="233" t="s">
        <v>1750</v>
      </c>
      <c r="B92" s="142" t="s">
        <v>1499</v>
      </c>
      <c r="C92" s="148">
        <v>49940</v>
      </c>
      <c r="D92" s="148">
        <v>49940</v>
      </c>
      <c r="E92" s="147">
        <v>42795</v>
      </c>
      <c r="F92" s="46"/>
      <c r="G92" s="42" t="s">
        <v>226</v>
      </c>
      <c r="H92" s="46">
        <f t="shared" si="0"/>
        <v>42795</v>
      </c>
      <c r="I92" s="52" t="s">
        <v>225</v>
      </c>
      <c r="J92" s="52" t="s">
        <v>225</v>
      </c>
      <c r="K92" s="42" t="s">
        <v>2128</v>
      </c>
    </row>
    <row r="93" spans="1:11" s="42" customFormat="1" ht="15.75">
      <c r="A93" s="233" t="s">
        <v>1751</v>
      </c>
      <c r="B93" s="142" t="s">
        <v>1499</v>
      </c>
      <c r="C93" s="148">
        <v>49940</v>
      </c>
      <c r="D93" s="148">
        <v>49940</v>
      </c>
      <c r="E93" s="147">
        <v>42795</v>
      </c>
      <c r="F93" s="46"/>
      <c r="G93" s="42" t="s">
        <v>226</v>
      </c>
      <c r="H93" s="46">
        <f t="shared" si="0"/>
        <v>42795</v>
      </c>
      <c r="I93" s="52" t="s">
        <v>225</v>
      </c>
      <c r="J93" s="52" t="s">
        <v>225</v>
      </c>
      <c r="K93" s="42" t="s">
        <v>2128</v>
      </c>
    </row>
    <row r="94" spans="1:11" s="42" customFormat="1" ht="15.75">
      <c r="A94" s="233" t="s">
        <v>1752</v>
      </c>
      <c r="B94" s="142" t="s">
        <v>1500</v>
      </c>
      <c r="C94" s="148">
        <v>19231</v>
      </c>
      <c r="D94" s="148">
        <v>19231</v>
      </c>
      <c r="E94" s="147">
        <v>42795</v>
      </c>
      <c r="F94" s="46"/>
      <c r="G94" s="42" t="s">
        <v>226</v>
      </c>
      <c r="H94" s="46">
        <f t="shared" si="0"/>
        <v>42795</v>
      </c>
      <c r="I94" s="52" t="s">
        <v>225</v>
      </c>
      <c r="J94" s="52" t="s">
        <v>225</v>
      </c>
      <c r="K94" s="42" t="s">
        <v>2128</v>
      </c>
    </row>
    <row r="95" spans="1:11" s="42" customFormat="1" ht="15.75">
      <c r="A95" s="233" t="s">
        <v>1753</v>
      </c>
      <c r="B95" s="142" t="s">
        <v>1501</v>
      </c>
      <c r="C95" s="148">
        <v>9230</v>
      </c>
      <c r="D95" s="148">
        <v>9230</v>
      </c>
      <c r="E95" s="147">
        <v>42795</v>
      </c>
      <c r="F95" s="46"/>
      <c r="G95" s="42" t="s">
        <v>226</v>
      </c>
      <c r="H95" s="46">
        <f t="shared" si="0"/>
        <v>42795</v>
      </c>
      <c r="I95" s="52" t="s">
        <v>225</v>
      </c>
      <c r="J95" s="52" t="s">
        <v>225</v>
      </c>
      <c r="K95" s="42" t="s">
        <v>2128</v>
      </c>
    </row>
    <row r="96" spans="1:11" s="42" customFormat="1" ht="15.75">
      <c r="A96" s="233" t="s">
        <v>1754</v>
      </c>
      <c r="B96" s="142" t="s">
        <v>1502</v>
      </c>
      <c r="C96" s="148">
        <v>6351</v>
      </c>
      <c r="D96" s="148">
        <v>6351</v>
      </c>
      <c r="E96" s="147">
        <v>42795</v>
      </c>
      <c r="F96" s="46"/>
      <c r="G96" s="42" t="s">
        <v>226</v>
      </c>
      <c r="H96" s="46">
        <f t="shared" si="0"/>
        <v>42795</v>
      </c>
      <c r="I96" s="52" t="s">
        <v>225</v>
      </c>
      <c r="J96" s="52" t="s">
        <v>225</v>
      </c>
      <c r="K96" s="42" t="s">
        <v>2128</v>
      </c>
    </row>
    <row r="97" spans="1:11" s="42" customFormat="1" ht="15.75">
      <c r="A97" s="233" t="s">
        <v>1755</v>
      </c>
      <c r="B97" s="142" t="s">
        <v>1499</v>
      </c>
      <c r="C97" s="148">
        <v>39330</v>
      </c>
      <c r="D97" s="148">
        <v>39330</v>
      </c>
      <c r="E97" s="147">
        <v>42826</v>
      </c>
      <c r="F97" s="46"/>
      <c r="G97" s="42" t="s">
        <v>226</v>
      </c>
      <c r="H97" s="46">
        <f t="shared" si="0"/>
        <v>42826</v>
      </c>
      <c r="I97" s="52" t="s">
        <v>225</v>
      </c>
      <c r="J97" s="52" t="s">
        <v>225</v>
      </c>
      <c r="K97" s="42" t="s">
        <v>2128</v>
      </c>
    </row>
    <row r="98" spans="1:11" s="42" customFormat="1" ht="15.75">
      <c r="A98" s="233" t="s">
        <v>1756</v>
      </c>
      <c r="B98" s="142" t="s">
        <v>1503</v>
      </c>
      <c r="C98" s="148">
        <v>31000</v>
      </c>
      <c r="D98" s="148">
        <v>31000</v>
      </c>
      <c r="E98" s="147">
        <v>42826</v>
      </c>
      <c r="F98" s="46"/>
      <c r="G98" s="42" t="s">
        <v>226</v>
      </c>
      <c r="H98" s="46">
        <f t="shared" si="0"/>
        <v>42826</v>
      </c>
      <c r="I98" s="52" t="s">
        <v>225</v>
      </c>
      <c r="J98" s="52" t="s">
        <v>225</v>
      </c>
      <c r="K98" s="42" t="s">
        <v>2128</v>
      </c>
    </row>
    <row r="99" spans="1:11" s="42" customFormat="1" ht="15.75">
      <c r="A99" s="233" t="s">
        <v>1757</v>
      </c>
      <c r="B99" s="142" t="s">
        <v>1504</v>
      </c>
      <c r="C99" s="148">
        <v>21950</v>
      </c>
      <c r="D99" s="148">
        <v>21950</v>
      </c>
      <c r="E99" s="147">
        <v>42826</v>
      </c>
      <c r="F99" s="46"/>
      <c r="G99" s="42" t="s">
        <v>226</v>
      </c>
      <c r="H99" s="46">
        <f t="shared" si="0"/>
        <v>42826</v>
      </c>
      <c r="I99" s="52" t="s">
        <v>225</v>
      </c>
      <c r="J99" s="52" t="s">
        <v>225</v>
      </c>
      <c r="K99" s="42" t="s">
        <v>2128</v>
      </c>
    </row>
    <row r="100" spans="1:11" s="42" customFormat="1" ht="15.75">
      <c r="A100" s="233" t="s">
        <v>1758</v>
      </c>
      <c r="B100" s="142" t="s">
        <v>1505</v>
      </c>
      <c r="C100" s="149">
        <v>34056</v>
      </c>
      <c r="D100" s="149">
        <v>34056</v>
      </c>
      <c r="E100" s="147">
        <v>42826</v>
      </c>
      <c r="F100" s="46"/>
      <c r="G100" s="42" t="s">
        <v>226</v>
      </c>
      <c r="H100" s="46">
        <f t="shared" si="0"/>
        <v>42826</v>
      </c>
      <c r="I100" s="52" t="s">
        <v>225</v>
      </c>
      <c r="J100" s="52" t="s">
        <v>225</v>
      </c>
      <c r="K100" s="42" t="s">
        <v>2128</v>
      </c>
    </row>
    <row r="101" spans="1:11" s="42" customFormat="1" ht="15.75">
      <c r="A101" s="233" t="s">
        <v>1759</v>
      </c>
      <c r="B101" s="142" t="s">
        <v>1506</v>
      </c>
      <c r="C101" s="148">
        <v>9230</v>
      </c>
      <c r="D101" s="148">
        <v>9230</v>
      </c>
      <c r="E101" s="147">
        <v>42826</v>
      </c>
      <c r="F101" s="46"/>
      <c r="G101" s="42" t="s">
        <v>226</v>
      </c>
      <c r="H101" s="46">
        <f t="shared" si="0"/>
        <v>42826</v>
      </c>
      <c r="I101" s="52" t="s">
        <v>225</v>
      </c>
      <c r="J101" s="52" t="s">
        <v>225</v>
      </c>
      <c r="K101" s="42" t="s">
        <v>2128</v>
      </c>
    </row>
    <row r="102" spans="1:11" s="42" customFormat="1" ht="15.75">
      <c r="A102" s="233" t="s">
        <v>1760</v>
      </c>
      <c r="B102" s="142" t="s">
        <v>1507</v>
      </c>
      <c r="C102" s="148">
        <v>8100</v>
      </c>
      <c r="D102" s="148">
        <v>8100</v>
      </c>
      <c r="E102" s="147">
        <v>42826</v>
      </c>
      <c r="G102" s="42" t="s">
        <v>226</v>
      </c>
      <c r="H102" s="46">
        <f t="shared" si="0"/>
        <v>42826</v>
      </c>
      <c r="I102" s="52" t="s">
        <v>225</v>
      </c>
      <c r="J102" s="52" t="s">
        <v>225</v>
      </c>
      <c r="K102" s="42" t="s">
        <v>2128</v>
      </c>
    </row>
    <row r="103" spans="1:10" s="42" customFormat="1" ht="15.75">
      <c r="A103" s="233" t="s">
        <v>1761</v>
      </c>
      <c r="B103" s="142" t="s">
        <v>1503</v>
      </c>
      <c r="C103" s="148">
        <v>27600</v>
      </c>
      <c r="D103" s="148">
        <v>27600</v>
      </c>
      <c r="E103" s="147">
        <v>42826</v>
      </c>
      <c r="F103" s="274">
        <v>43070</v>
      </c>
      <c r="G103" s="42" t="s">
        <v>226</v>
      </c>
      <c r="H103" s="46">
        <f t="shared" si="0"/>
        <v>42826</v>
      </c>
      <c r="I103" s="52" t="s">
        <v>225</v>
      </c>
      <c r="J103" s="52" t="s">
        <v>225</v>
      </c>
    </row>
    <row r="104" spans="1:11" s="42" customFormat="1" ht="15.75">
      <c r="A104" s="233" t="s">
        <v>1762</v>
      </c>
      <c r="B104" s="142" t="s">
        <v>1508</v>
      </c>
      <c r="C104" s="59">
        <v>12500</v>
      </c>
      <c r="D104" s="59">
        <v>12500</v>
      </c>
      <c r="E104" s="147">
        <v>42856</v>
      </c>
      <c r="G104" s="42" t="s">
        <v>226</v>
      </c>
      <c r="H104" s="46">
        <f t="shared" si="0"/>
        <v>42856</v>
      </c>
      <c r="I104" s="52" t="s">
        <v>225</v>
      </c>
      <c r="J104" s="52" t="s">
        <v>225</v>
      </c>
      <c r="K104" s="42" t="s">
        <v>2128</v>
      </c>
    </row>
    <row r="105" spans="1:11" s="42" customFormat="1" ht="15.75">
      <c r="A105" s="233" t="s">
        <v>1763</v>
      </c>
      <c r="B105" s="143" t="s">
        <v>1509</v>
      </c>
      <c r="C105" s="59">
        <v>37250</v>
      </c>
      <c r="D105" s="59">
        <v>37250</v>
      </c>
      <c r="E105" s="147">
        <v>42917</v>
      </c>
      <c r="G105" s="42" t="s">
        <v>226</v>
      </c>
      <c r="H105" s="46">
        <f t="shared" si="0"/>
        <v>42917</v>
      </c>
      <c r="I105" s="52" t="s">
        <v>225</v>
      </c>
      <c r="J105" s="52" t="s">
        <v>225</v>
      </c>
      <c r="K105" s="42" t="s">
        <v>2128</v>
      </c>
    </row>
    <row r="106" spans="1:11" s="42" customFormat="1" ht="15.75">
      <c r="A106" s="233" t="s">
        <v>1764</v>
      </c>
      <c r="B106" s="142" t="s">
        <v>1510</v>
      </c>
      <c r="C106" s="148">
        <v>28500</v>
      </c>
      <c r="D106" s="148">
        <v>28500</v>
      </c>
      <c r="E106" s="147">
        <v>42948</v>
      </c>
      <c r="G106" s="42" t="s">
        <v>226</v>
      </c>
      <c r="H106" s="46">
        <f t="shared" si="0"/>
        <v>42948</v>
      </c>
      <c r="I106" s="52" t="s">
        <v>225</v>
      </c>
      <c r="J106" s="52" t="s">
        <v>225</v>
      </c>
      <c r="K106" s="42" t="s">
        <v>2128</v>
      </c>
    </row>
    <row r="107" spans="1:11" s="42" customFormat="1" ht="15.75">
      <c r="A107" s="233" t="s">
        <v>1765</v>
      </c>
      <c r="B107" s="142" t="s">
        <v>1511</v>
      </c>
      <c r="C107" s="148">
        <v>25000</v>
      </c>
      <c r="D107" s="148">
        <v>25000</v>
      </c>
      <c r="E107" s="147">
        <v>42948</v>
      </c>
      <c r="G107" s="42" t="s">
        <v>226</v>
      </c>
      <c r="H107" s="46">
        <f t="shared" si="0"/>
        <v>42948</v>
      </c>
      <c r="I107" s="52" t="s">
        <v>225</v>
      </c>
      <c r="J107" s="52" t="s">
        <v>225</v>
      </c>
      <c r="K107" s="42" t="s">
        <v>2128</v>
      </c>
    </row>
    <row r="108" spans="1:11" s="42" customFormat="1" ht="15.75">
      <c r="A108" s="233" t="s">
        <v>1766</v>
      </c>
      <c r="B108" s="142" t="s">
        <v>1512</v>
      </c>
      <c r="C108" s="148">
        <v>25000</v>
      </c>
      <c r="D108" s="148">
        <v>25000</v>
      </c>
      <c r="E108" s="147">
        <v>42948</v>
      </c>
      <c r="G108" s="42" t="s">
        <v>226</v>
      </c>
      <c r="H108" s="46">
        <f t="shared" si="0"/>
        <v>42948</v>
      </c>
      <c r="I108" s="52" t="s">
        <v>225</v>
      </c>
      <c r="J108" s="52" t="s">
        <v>225</v>
      </c>
      <c r="K108" s="42" t="s">
        <v>2128</v>
      </c>
    </row>
    <row r="109" spans="1:11" s="42" customFormat="1" ht="15.75">
      <c r="A109" s="233" t="s">
        <v>1767</v>
      </c>
      <c r="B109" s="142" t="s">
        <v>1512</v>
      </c>
      <c r="C109" s="148">
        <v>25000</v>
      </c>
      <c r="D109" s="148">
        <v>25000</v>
      </c>
      <c r="E109" s="147">
        <v>42948</v>
      </c>
      <c r="G109" s="42" t="s">
        <v>226</v>
      </c>
      <c r="H109" s="46">
        <f t="shared" si="0"/>
        <v>42948</v>
      </c>
      <c r="I109" s="52" t="s">
        <v>225</v>
      </c>
      <c r="J109" s="52" t="s">
        <v>225</v>
      </c>
      <c r="K109" s="42" t="s">
        <v>2128</v>
      </c>
    </row>
    <row r="110" spans="1:11" s="42" customFormat="1" ht="15.75">
      <c r="A110" s="233" t="s">
        <v>1768</v>
      </c>
      <c r="B110" s="142" t="s">
        <v>1513</v>
      </c>
      <c r="C110" s="148">
        <v>16340</v>
      </c>
      <c r="D110" s="148">
        <v>16340</v>
      </c>
      <c r="E110" s="147">
        <v>42948</v>
      </c>
      <c r="G110" s="42" t="s">
        <v>226</v>
      </c>
      <c r="H110" s="46">
        <f t="shared" si="0"/>
        <v>42948</v>
      </c>
      <c r="I110" s="52" t="s">
        <v>225</v>
      </c>
      <c r="J110" s="52" t="s">
        <v>225</v>
      </c>
      <c r="K110" s="42" t="s">
        <v>2128</v>
      </c>
    </row>
    <row r="111" spans="1:11" s="42" customFormat="1" ht="15.75">
      <c r="A111" s="233" t="s">
        <v>1769</v>
      </c>
      <c r="B111" s="142" t="s">
        <v>1514</v>
      </c>
      <c r="C111" s="148">
        <v>35989</v>
      </c>
      <c r="D111" s="148">
        <v>35989</v>
      </c>
      <c r="E111" s="147">
        <v>42948</v>
      </c>
      <c r="G111" s="42" t="s">
        <v>226</v>
      </c>
      <c r="H111" s="46">
        <f t="shared" si="0"/>
        <v>42948</v>
      </c>
      <c r="I111" s="52" t="s">
        <v>225</v>
      </c>
      <c r="J111" s="52" t="s">
        <v>225</v>
      </c>
      <c r="K111" s="42" t="s">
        <v>2128</v>
      </c>
    </row>
    <row r="112" spans="1:11" s="42" customFormat="1" ht="25.5">
      <c r="A112" s="233" t="s">
        <v>1770</v>
      </c>
      <c r="B112" s="142" t="s">
        <v>1515</v>
      </c>
      <c r="C112" s="148">
        <v>35000</v>
      </c>
      <c r="D112" s="148">
        <v>35000</v>
      </c>
      <c r="E112" s="147">
        <v>42948</v>
      </c>
      <c r="G112" s="42" t="s">
        <v>226</v>
      </c>
      <c r="H112" s="46">
        <f t="shared" si="0"/>
        <v>42948</v>
      </c>
      <c r="I112" s="52" t="s">
        <v>225</v>
      </c>
      <c r="J112" s="52" t="s">
        <v>225</v>
      </c>
      <c r="K112" s="42" t="s">
        <v>2128</v>
      </c>
    </row>
    <row r="113" spans="1:11" s="42" customFormat="1" ht="15.75">
      <c r="A113" s="233" t="s">
        <v>1771</v>
      </c>
      <c r="B113" s="142" t="s">
        <v>1514</v>
      </c>
      <c r="C113" s="59">
        <v>28650</v>
      </c>
      <c r="D113" s="59">
        <v>28650</v>
      </c>
      <c r="E113" s="147">
        <v>43009</v>
      </c>
      <c r="G113" s="42" t="s">
        <v>226</v>
      </c>
      <c r="H113" s="46">
        <f t="shared" si="0"/>
        <v>43009</v>
      </c>
      <c r="I113" s="52" t="s">
        <v>225</v>
      </c>
      <c r="J113" s="52" t="s">
        <v>225</v>
      </c>
      <c r="K113" s="42" t="s">
        <v>2128</v>
      </c>
    </row>
    <row r="114" spans="1:11" s="42" customFormat="1" ht="15.75">
      <c r="A114" s="233" t="s">
        <v>1772</v>
      </c>
      <c r="B114" s="142" t="s">
        <v>1516</v>
      </c>
      <c r="C114" s="148">
        <v>19800</v>
      </c>
      <c r="D114" s="148">
        <v>19800</v>
      </c>
      <c r="E114" s="147">
        <v>43040</v>
      </c>
      <c r="G114" s="42" t="s">
        <v>226</v>
      </c>
      <c r="H114" s="46">
        <f t="shared" si="0"/>
        <v>43040</v>
      </c>
      <c r="I114" s="52" t="s">
        <v>225</v>
      </c>
      <c r="J114" s="52" t="s">
        <v>225</v>
      </c>
      <c r="K114" s="42" t="s">
        <v>2128</v>
      </c>
    </row>
    <row r="115" spans="1:11" s="42" customFormat="1" ht="15.75">
      <c r="A115" s="233" t="s">
        <v>1773</v>
      </c>
      <c r="B115" s="142" t="s">
        <v>1516</v>
      </c>
      <c r="C115" s="148">
        <v>15500</v>
      </c>
      <c r="D115" s="148">
        <v>15500</v>
      </c>
      <c r="E115" s="147">
        <v>43040</v>
      </c>
      <c r="G115" s="42" t="s">
        <v>226</v>
      </c>
      <c r="H115" s="46">
        <f t="shared" si="0"/>
        <v>43040</v>
      </c>
      <c r="I115" s="52" t="s">
        <v>225</v>
      </c>
      <c r="J115" s="52" t="s">
        <v>225</v>
      </c>
      <c r="K115" s="42" t="s">
        <v>2128</v>
      </c>
    </row>
    <row r="116" spans="1:11" s="42" customFormat="1" ht="15.75">
      <c r="A116" s="233" t="s">
        <v>1774</v>
      </c>
      <c r="B116" s="142" t="s">
        <v>1517</v>
      </c>
      <c r="C116" s="148">
        <v>11500</v>
      </c>
      <c r="D116" s="148">
        <v>11500</v>
      </c>
      <c r="E116" s="147">
        <v>43040</v>
      </c>
      <c r="G116" s="42" t="s">
        <v>226</v>
      </c>
      <c r="H116" s="46">
        <f t="shared" si="0"/>
        <v>43040</v>
      </c>
      <c r="I116" s="52" t="s">
        <v>225</v>
      </c>
      <c r="J116" s="52" t="s">
        <v>225</v>
      </c>
      <c r="K116" s="42" t="s">
        <v>2128</v>
      </c>
    </row>
    <row r="117" spans="1:11" s="42" customFormat="1" ht="15.75">
      <c r="A117" s="233" t="s">
        <v>1775</v>
      </c>
      <c r="B117" s="142" t="s">
        <v>1518</v>
      </c>
      <c r="C117" s="148">
        <v>4500</v>
      </c>
      <c r="D117" s="148">
        <v>4500</v>
      </c>
      <c r="E117" s="147">
        <v>43040</v>
      </c>
      <c r="G117" s="42" t="s">
        <v>226</v>
      </c>
      <c r="H117" s="46">
        <f t="shared" si="0"/>
        <v>43040</v>
      </c>
      <c r="I117" s="52" t="s">
        <v>225</v>
      </c>
      <c r="J117" s="52" t="s">
        <v>225</v>
      </c>
      <c r="K117" s="42" t="s">
        <v>2128</v>
      </c>
    </row>
    <row r="118" spans="1:11" s="42" customFormat="1" ht="15.75">
      <c r="A118" s="233" t="s">
        <v>1776</v>
      </c>
      <c r="B118" s="142" t="s">
        <v>1519</v>
      </c>
      <c r="C118" s="148">
        <v>99930</v>
      </c>
      <c r="D118" s="148">
        <v>99930</v>
      </c>
      <c r="E118" s="147">
        <v>43070</v>
      </c>
      <c r="G118" s="42" t="s">
        <v>226</v>
      </c>
      <c r="H118" s="46">
        <f t="shared" si="0"/>
        <v>43070</v>
      </c>
      <c r="I118" s="52" t="s">
        <v>225</v>
      </c>
      <c r="J118" s="52" t="s">
        <v>225</v>
      </c>
      <c r="K118" s="42" t="s">
        <v>2128</v>
      </c>
    </row>
    <row r="119" spans="1:11" s="42" customFormat="1" ht="15.75">
      <c r="A119" s="233" t="s">
        <v>1777</v>
      </c>
      <c r="B119" s="142" t="s">
        <v>1519</v>
      </c>
      <c r="C119" s="148">
        <v>37150</v>
      </c>
      <c r="D119" s="148">
        <v>37150</v>
      </c>
      <c r="E119" s="147">
        <v>43070</v>
      </c>
      <c r="G119" s="42" t="s">
        <v>226</v>
      </c>
      <c r="H119" s="46">
        <f t="shared" si="0"/>
        <v>43070</v>
      </c>
      <c r="I119" s="52" t="s">
        <v>225</v>
      </c>
      <c r="J119" s="52" t="s">
        <v>225</v>
      </c>
      <c r="K119" s="42" t="s">
        <v>2128</v>
      </c>
    </row>
    <row r="120" spans="1:11" s="42" customFormat="1" ht="15.75">
      <c r="A120" s="233" t="s">
        <v>1778</v>
      </c>
      <c r="B120" s="142" t="s">
        <v>1519</v>
      </c>
      <c r="C120" s="148">
        <v>51732</v>
      </c>
      <c r="D120" s="148">
        <v>51732</v>
      </c>
      <c r="E120" s="147">
        <v>43070</v>
      </c>
      <c r="G120" s="42" t="s">
        <v>226</v>
      </c>
      <c r="H120" s="46">
        <f t="shared" si="0"/>
        <v>43070</v>
      </c>
      <c r="I120" s="52" t="s">
        <v>225</v>
      </c>
      <c r="J120" s="52" t="s">
        <v>225</v>
      </c>
      <c r="K120" s="42" t="s">
        <v>2128</v>
      </c>
    </row>
    <row r="121" spans="1:11" s="42" customFormat="1" ht="15.75">
      <c r="A121" s="233" t="s">
        <v>1779</v>
      </c>
      <c r="B121" s="143" t="s">
        <v>1520</v>
      </c>
      <c r="C121" s="148">
        <v>35800</v>
      </c>
      <c r="D121" s="148">
        <v>35800</v>
      </c>
      <c r="E121" s="147">
        <v>43070</v>
      </c>
      <c r="G121" s="42" t="s">
        <v>226</v>
      </c>
      <c r="H121" s="46">
        <f t="shared" si="0"/>
        <v>43070</v>
      </c>
      <c r="I121" s="52" t="s">
        <v>225</v>
      </c>
      <c r="J121" s="52" t="s">
        <v>225</v>
      </c>
      <c r="K121" s="42" t="s">
        <v>2128</v>
      </c>
    </row>
    <row r="122" spans="1:11" s="42" customFormat="1" ht="15.75">
      <c r="A122" s="233" t="s">
        <v>1780</v>
      </c>
      <c r="B122" s="142" t="s">
        <v>1519</v>
      </c>
      <c r="C122" s="148">
        <v>97100</v>
      </c>
      <c r="D122" s="148">
        <v>97100</v>
      </c>
      <c r="E122" s="147">
        <v>43009</v>
      </c>
      <c r="G122" s="42" t="s">
        <v>226</v>
      </c>
      <c r="H122" s="46">
        <f t="shared" si="0"/>
        <v>43009</v>
      </c>
      <c r="I122" s="52" t="s">
        <v>225</v>
      </c>
      <c r="J122" s="52" t="s">
        <v>225</v>
      </c>
      <c r="K122" s="42" t="s">
        <v>2128</v>
      </c>
    </row>
    <row r="123" spans="1:11" s="42" customFormat="1" ht="15.75">
      <c r="A123" s="233" t="s">
        <v>1781</v>
      </c>
      <c r="B123" s="142" t="s">
        <v>1519</v>
      </c>
      <c r="C123" s="148">
        <v>97580</v>
      </c>
      <c r="D123" s="148">
        <v>97580</v>
      </c>
      <c r="E123" s="147">
        <v>43009</v>
      </c>
      <c r="G123" s="42" t="s">
        <v>226</v>
      </c>
      <c r="H123" s="46">
        <f t="shared" si="0"/>
        <v>43009</v>
      </c>
      <c r="I123" s="52" t="s">
        <v>225</v>
      </c>
      <c r="J123" s="52" t="s">
        <v>225</v>
      </c>
      <c r="K123" s="42" t="s">
        <v>2128</v>
      </c>
    </row>
    <row r="124" spans="1:11" s="42" customFormat="1" ht="25.5">
      <c r="A124" s="233" t="s">
        <v>1782</v>
      </c>
      <c r="B124" s="144" t="s">
        <v>1521</v>
      </c>
      <c r="C124" s="149">
        <v>99880</v>
      </c>
      <c r="D124" s="149">
        <v>99880</v>
      </c>
      <c r="E124" s="147">
        <v>43040</v>
      </c>
      <c r="G124" s="42" t="s">
        <v>226</v>
      </c>
      <c r="H124" s="182" t="s">
        <v>1522</v>
      </c>
      <c r="I124" s="52" t="s">
        <v>225</v>
      </c>
      <c r="J124" s="52" t="s">
        <v>225</v>
      </c>
      <c r="K124" s="42" t="s">
        <v>2128</v>
      </c>
    </row>
    <row r="125" spans="1:11" s="42" customFormat="1" ht="15.75">
      <c r="A125" s="233" t="s">
        <v>1783</v>
      </c>
      <c r="B125" s="47" t="s">
        <v>298</v>
      </c>
      <c r="C125" s="47">
        <v>29000</v>
      </c>
      <c r="D125" s="47">
        <v>29000</v>
      </c>
      <c r="E125" s="55">
        <v>41728</v>
      </c>
      <c r="F125" s="274">
        <v>43480</v>
      </c>
      <c r="G125" s="42" t="s">
        <v>226</v>
      </c>
      <c r="H125" s="46">
        <v>41728</v>
      </c>
      <c r="I125" s="52" t="s">
        <v>225</v>
      </c>
      <c r="J125" s="52" t="s">
        <v>225</v>
      </c>
      <c r="K125" s="42" t="s">
        <v>2128</v>
      </c>
    </row>
    <row r="126" spans="1:10" s="42" customFormat="1" ht="15.75">
      <c r="A126" s="233" t="s">
        <v>1784</v>
      </c>
      <c r="B126" s="47" t="s">
        <v>299</v>
      </c>
      <c r="C126" s="47">
        <v>24000</v>
      </c>
      <c r="D126" s="47">
        <v>24000</v>
      </c>
      <c r="E126" s="55">
        <v>41942</v>
      </c>
      <c r="F126" s="274">
        <v>42767</v>
      </c>
      <c r="G126" s="42" t="s">
        <v>226</v>
      </c>
      <c r="H126" s="46">
        <v>41942</v>
      </c>
      <c r="I126" s="52" t="s">
        <v>225</v>
      </c>
      <c r="J126" s="52" t="s">
        <v>225</v>
      </c>
    </row>
    <row r="127" spans="1:11" s="42" customFormat="1" ht="15.75">
      <c r="A127" s="233" t="s">
        <v>1785</v>
      </c>
      <c r="B127" s="47" t="s">
        <v>299</v>
      </c>
      <c r="C127" s="47">
        <v>26000</v>
      </c>
      <c r="D127" s="47">
        <v>26000</v>
      </c>
      <c r="E127" s="55">
        <v>41820</v>
      </c>
      <c r="G127" s="42" t="s">
        <v>226</v>
      </c>
      <c r="H127" s="46">
        <v>41820</v>
      </c>
      <c r="I127" s="52" t="s">
        <v>225</v>
      </c>
      <c r="J127" s="52" t="s">
        <v>225</v>
      </c>
      <c r="K127" s="42" t="s">
        <v>2128</v>
      </c>
    </row>
    <row r="128" spans="1:11" s="42" customFormat="1" ht="15.75">
      <c r="A128" s="233" t="s">
        <v>1786</v>
      </c>
      <c r="B128" s="47" t="s">
        <v>299</v>
      </c>
      <c r="C128" s="47">
        <v>8000</v>
      </c>
      <c r="D128" s="47">
        <v>8000</v>
      </c>
      <c r="E128" s="55">
        <v>41820</v>
      </c>
      <c r="G128" s="42" t="s">
        <v>226</v>
      </c>
      <c r="H128" s="46">
        <v>41820</v>
      </c>
      <c r="I128" s="52" t="s">
        <v>225</v>
      </c>
      <c r="J128" s="52" t="s">
        <v>225</v>
      </c>
      <c r="K128" s="42" t="s">
        <v>2128</v>
      </c>
    </row>
    <row r="129" spans="1:10" s="42" customFormat="1" ht="15.75">
      <c r="A129" s="233" t="s">
        <v>1787</v>
      </c>
      <c r="B129" s="47" t="s">
        <v>299</v>
      </c>
      <c r="C129" s="47">
        <v>39632</v>
      </c>
      <c r="D129" s="47">
        <v>39632</v>
      </c>
      <c r="E129" s="55">
        <v>41759</v>
      </c>
      <c r="F129" s="274">
        <v>42430</v>
      </c>
      <c r="G129" s="42" t="s">
        <v>226</v>
      </c>
      <c r="H129" s="46">
        <v>41759</v>
      </c>
      <c r="I129" s="52" t="s">
        <v>225</v>
      </c>
      <c r="J129" s="52" t="s">
        <v>225</v>
      </c>
    </row>
    <row r="130" spans="1:10" s="42" customFormat="1" ht="15.75">
      <c r="A130" s="233" t="s">
        <v>1788</v>
      </c>
      <c r="B130" s="47" t="s">
        <v>299</v>
      </c>
      <c r="C130" s="47">
        <v>21000</v>
      </c>
      <c r="D130" s="47">
        <v>21000</v>
      </c>
      <c r="E130" s="55">
        <v>41608</v>
      </c>
      <c r="F130" s="274">
        <v>41760</v>
      </c>
      <c r="G130" s="42" t="s">
        <v>226</v>
      </c>
      <c r="H130" s="46">
        <v>41608</v>
      </c>
      <c r="I130" s="52" t="s">
        <v>225</v>
      </c>
      <c r="J130" s="52" t="s">
        <v>225</v>
      </c>
    </row>
    <row r="131" spans="1:10" s="42" customFormat="1" ht="15.75">
      <c r="A131" s="233" t="s">
        <v>1789</v>
      </c>
      <c r="B131" s="47" t="s">
        <v>299</v>
      </c>
      <c r="C131" s="47">
        <v>8500</v>
      </c>
      <c r="D131" s="47">
        <v>8500</v>
      </c>
      <c r="E131" s="55">
        <v>41608</v>
      </c>
      <c r="F131" s="274">
        <v>41760</v>
      </c>
      <c r="G131" s="42" t="s">
        <v>226</v>
      </c>
      <c r="H131" s="46">
        <v>41608</v>
      </c>
      <c r="I131" s="52" t="s">
        <v>225</v>
      </c>
      <c r="J131" s="52" t="s">
        <v>225</v>
      </c>
    </row>
    <row r="132" spans="1:10" s="42" customFormat="1" ht="15.75">
      <c r="A132" s="233" t="s">
        <v>1790</v>
      </c>
      <c r="B132" s="47" t="s">
        <v>299</v>
      </c>
      <c r="C132" s="47">
        <v>26000</v>
      </c>
      <c r="D132" s="47">
        <v>26000</v>
      </c>
      <c r="E132" s="55">
        <v>41608</v>
      </c>
      <c r="F132" s="274">
        <v>42401</v>
      </c>
      <c r="G132" s="42" t="s">
        <v>226</v>
      </c>
      <c r="H132" s="46">
        <v>41608</v>
      </c>
      <c r="I132" s="52" t="s">
        <v>225</v>
      </c>
      <c r="J132" s="52" t="s">
        <v>225</v>
      </c>
    </row>
    <row r="133" spans="1:11" s="42" customFormat="1" ht="15.75">
      <c r="A133" s="233" t="s">
        <v>1791</v>
      </c>
      <c r="B133" s="47" t="s">
        <v>299</v>
      </c>
      <c r="C133" s="47">
        <v>25000</v>
      </c>
      <c r="D133" s="47">
        <v>25000</v>
      </c>
      <c r="E133" s="55">
        <v>41516</v>
      </c>
      <c r="G133" s="42" t="s">
        <v>226</v>
      </c>
      <c r="H133" s="46">
        <v>41516</v>
      </c>
      <c r="I133" s="52" t="s">
        <v>225</v>
      </c>
      <c r="J133" s="52" t="s">
        <v>225</v>
      </c>
      <c r="K133" s="42" t="s">
        <v>2128</v>
      </c>
    </row>
    <row r="134" spans="1:10" s="42" customFormat="1" ht="15.75">
      <c r="A134" s="233" t="s">
        <v>1792</v>
      </c>
      <c r="B134" s="47" t="s">
        <v>299</v>
      </c>
      <c r="C134" s="47">
        <v>52000</v>
      </c>
      <c r="D134" s="47">
        <v>52000</v>
      </c>
      <c r="E134" s="55">
        <v>41182</v>
      </c>
      <c r="F134" s="274">
        <v>41671</v>
      </c>
      <c r="G134" s="42" t="s">
        <v>226</v>
      </c>
      <c r="H134" s="46">
        <v>41182</v>
      </c>
      <c r="I134" s="52" t="s">
        <v>225</v>
      </c>
      <c r="J134" s="52" t="s">
        <v>225</v>
      </c>
    </row>
    <row r="135" spans="1:11" s="42" customFormat="1" ht="15.75">
      <c r="A135" s="233" t="s">
        <v>1793</v>
      </c>
      <c r="B135" s="47" t="s">
        <v>300</v>
      </c>
      <c r="C135" s="47">
        <v>26600</v>
      </c>
      <c r="D135" s="47">
        <v>26600</v>
      </c>
      <c r="E135" s="55">
        <v>41363</v>
      </c>
      <c r="G135" s="42" t="s">
        <v>226</v>
      </c>
      <c r="H135" s="46">
        <v>41363</v>
      </c>
      <c r="I135" s="52" t="s">
        <v>225</v>
      </c>
      <c r="J135" s="52" t="s">
        <v>225</v>
      </c>
      <c r="K135" s="42" t="s">
        <v>2128</v>
      </c>
    </row>
    <row r="136" spans="1:11" s="42" customFormat="1" ht="15.75">
      <c r="A136" s="233" t="s">
        <v>1794</v>
      </c>
      <c r="B136" s="47" t="s">
        <v>301</v>
      </c>
      <c r="C136" s="47">
        <v>79000</v>
      </c>
      <c r="D136" s="47">
        <v>79000</v>
      </c>
      <c r="E136" s="55">
        <v>41394</v>
      </c>
      <c r="G136" s="42" t="s">
        <v>226</v>
      </c>
      <c r="H136" s="46">
        <v>41394</v>
      </c>
      <c r="I136" s="52" t="s">
        <v>225</v>
      </c>
      <c r="J136" s="52" t="s">
        <v>225</v>
      </c>
      <c r="K136" s="42" t="s">
        <v>2128</v>
      </c>
    </row>
    <row r="137" spans="1:11" s="42" customFormat="1" ht="15.75">
      <c r="A137" s="233" t="s">
        <v>1795</v>
      </c>
      <c r="B137" s="47" t="s">
        <v>301</v>
      </c>
      <c r="C137" s="47">
        <v>63000</v>
      </c>
      <c r="D137" s="47">
        <v>63000</v>
      </c>
      <c r="E137" s="55">
        <v>41029</v>
      </c>
      <c r="G137" s="42" t="s">
        <v>226</v>
      </c>
      <c r="H137" s="46">
        <v>41029</v>
      </c>
      <c r="I137" s="52" t="s">
        <v>225</v>
      </c>
      <c r="J137" s="52" t="s">
        <v>225</v>
      </c>
      <c r="K137" s="42" t="s">
        <v>2128</v>
      </c>
    </row>
    <row r="138" spans="1:11" s="42" customFormat="1" ht="15.75">
      <c r="A138" s="233" t="s">
        <v>1796</v>
      </c>
      <c r="B138" s="47" t="s">
        <v>302</v>
      </c>
      <c r="C138" s="47">
        <v>20000</v>
      </c>
      <c r="D138" s="47">
        <v>20000</v>
      </c>
      <c r="E138" s="55">
        <v>41728</v>
      </c>
      <c r="G138" s="42" t="s">
        <v>226</v>
      </c>
      <c r="H138" s="46">
        <v>41728</v>
      </c>
      <c r="I138" s="52" t="s">
        <v>225</v>
      </c>
      <c r="J138" s="52" t="s">
        <v>225</v>
      </c>
      <c r="K138" s="42" t="s">
        <v>2128</v>
      </c>
    </row>
    <row r="139" spans="1:11" s="42" customFormat="1" ht="15.75">
      <c r="A139" s="233" t="s">
        <v>1797</v>
      </c>
      <c r="B139" s="47" t="s">
        <v>303</v>
      </c>
      <c r="C139" s="47">
        <v>32900</v>
      </c>
      <c r="D139" s="47">
        <v>32900</v>
      </c>
      <c r="E139" s="55">
        <v>40998</v>
      </c>
      <c r="G139" s="42" t="s">
        <v>226</v>
      </c>
      <c r="H139" s="46">
        <v>40998</v>
      </c>
      <c r="I139" s="52" t="s">
        <v>225</v>
      </c>
      <c r="J139" s="52" t="s">
        <v>225</v>
      </c>
      <c r="K139" s="42" t="s">
        <v>2128</v>
      </c>
    </row>
    <row r="140" spans="1:11" s="42" customFormat="1" ht="15.75">
      <c r="A140" s="233" t="s">
        <v>1798</v>
      </c>
      <c r="B140" s="47" t="s">
        <v>304</v>
      </c>
      <c r="C140" s="47">
        <v>95000</v>
      </c>
      <c r="D140" s="47">
        <v>95000</v>
      </c>
      <c r="E140" s="55">
        <v>41608</v>
      </c>
      <c r="G140" s="42" t="s">
        <v>226</v>
      </c>
      <c r="H140" s="46">
        <v>41608</v>
      </c>
      <c r="I140" s="52" t="s">
        <v>225</v>
      </c>
      <c r="J140" s="52" t="s">
        <v>225</v>
      </c>
      <c r="K140" s="42" t="s">
        <v>2128</v>
      </c>
    </row>
    <row r="141" spans="1:11" s="42" customFormat="1" ht="15.75">
      <c r="A141" s="233" t="s">
        <v>1799</v>
      </c>
      <c r="B141" s="47" t="s">
        <v>299</v>
      </c>
      <c r="C141" s="47">
        <v>35700</v>
      </c>
      <c r="D141" s="47">
        <v>35700</v>
      </c>
      <c r="E141" s="55">
        <v>39902</v>
      </c>
      <c r="G141" s="42" t="s">
        <v>226</v>
      </c>
      <c r="H141" s="46">
        <v>39902</v>
      </c>
      <c r="I141" s="52" t="s">
        <v>225</v>
      </c>
      <c r="J141" s="52" t="s">
        <v>225</v>
      </c>
      <c r="K141" s="42" t="s">
        <v>2128</v>
      </c>
    </row>
    <row r="142" spans="1:11" s="42" customFormat="1" ht="15.75">
      <c r="A142" s="233" t="s">
        <v>1800</v>
      </c>
      <c r="B142" s="47" t="s">
        <v>299</v>
      </c>
      <c r="C142" s="47">
        <v>35700</v>
      </c>
      <c r="D142" s="47">
        <v>35700</v>
      </c>
      <c r="E142" s="55">
        <v>39902</v>
      </c>
      <c r="G142" s="42" t="s">
        <v>226</v>
      </c>
      <c r="H142" s="46">
        <v>39902</v>
      </c>
      <c r="I142" s="52" t="s">
        <v>225</v>
      </c>
      <c r="J142" s="52" t="s">
        <v>225</v>
      </c>
      <c r="K142" s="42" t="s">
        <v>2128</v>
      </c>
    </row>
    <row r="143" spans="1:11" s="42" customFormat="1" ht="15.75">
      <c r="A143" s="233" t="s">
        <v>1801</v>
      </c>
      <c r="B143" s="47" t="s">
        <v>299</v>
      </c>
      <c r="C143" s="47">
        <v>35700</v>
      </c>
      <c r="D143" s="47">
        <v>35700</v>
      </c>
      <c r="E143" s="55">
        <v>39902</v>
      </c>
      <c r="G143" s="42" t="s">
        <v>226</v>
      </c>
      <c r="H143" s="46">
        <v>39902</v>
      </c>
      <c r="I143" s="52" t="s">
        <v>225</v>
      </c>
      <c r="J143" s="52" t="s">
        <v>225</v>
      </c>
      <c r="K143" s="42" t="s">
        <v>2128</v>
      </c>
    </row>
    <row r="144" spans="1:11" s="42" customFormat="1" ht="15.75">
      <c r="A144" s="233" t="s">
        <v>1802</v>
      </c>
      <c r="B144" s="47" t="s">
        <v>299</v>
      </c>
      <c r="C144" s="47">
        <v>35700</v>
      </c>
      <c r="D144" s="47">
        <v>35700</v>
      </c>
      <c r="E144" s="55">
        <v>40359</v>
      </c>
      <c r="G144" s="42" t="s">
        <v>226</v>
      </c>
      <c r="H144" s="46">
        <v>40359</v>
      </c>
      <c r="I144" s="52" t="s">
        <v>225</v>
      </c>
      <c r="J144" s="52" t="s">
        <v>225</v>
      </c>
      <c r="K144" s="42" t="s">
        <v>2128</v>
      </c>
    </row>
    <row r="145" spans="1:11" s="42" customFormat="1" ht="15.75">
      <c r="A145" s="233" t="s">
        <v>1803</v>
      </c>
      <c r="B145" s="47" t="s">
        <v>299</v>
      </c>
      <c r="C145" s="47">
        <v>35700</v>
      </c>
      <c r="D145" s="47">
        <v>35700</v>
      </c>
      <c r="E145" s="55">
        <v>40359</v>
      </c>
      <c r="G145" s="42" t="s">
        <v>226</v>
      </c>
      <c r="H145" s="46">
        <v>40359</v>
      </c>
      <c r="I145" s="52" t="s">
        <v>225</v>
      </c>
      <c r="J145" s="52" t="s">
        <v>225</v>
      </c>
      <c r="K145" s="42" t="s">
        <v>2128</v>
      </c>
    </row>
    <row r="146" spans="1:11" s="42" customFormat="1" ht="15.75">
      <c r="A146" s="233" t="s">
        <v>1804</v>
      </c>
      <c r="B146" s="47" t="s">
        <v>299</v>
      </c>
      <c r="C146" s="47">
        <v>35700</v>
      </c>
      <c r="D146" s="47">
        <v>35700</v>
      </c>
      <c r="E146" s="55">
        <v>40359</v>
      </c>
      <c r="G146" s="42" t="s">
        <v>226</v>
      </c>
      <c r="H146" s="46">
        <v>40359</v>
      </c>
      <c r="I146" s="52" t="s">
        <v>225</v>
      </c>
      <c r="J146" s="52" t="s">
        <v>225</v>
      </c>
      <c r="K146" s="42" t="s">
        <v>2128</v>
      </c>
    </row>
    <row r="147" spans="1:11" s="42" customFormat="1" ht="15.75">
      <c r="A147" s="233" t="s">
        <v>1805</v>
      </c>
      <c r="B147" s="47" t="s">
        <v>299</v>
      </c>
      <c r="C147" s="47">
        <v>35700</v>
      </c>
      <c r="D147" s="47">
        <v>35700</v>
      </c>
      <c r="E147" s="55">
        <v>40359</v>
      </c>
      <c r="G147" s="42" t="s">
        <v>226</v>
      </c>
      <c r="H147" s="46">
        <v>40359</v>
      </c>
      <c r="I147" s="52" t="s">
        <v>225</v>
      </c>
      <c r="J147" s="52" t="s">
        <v>225</v>
      </c>
      <c r="K147" s="42" t="s">
        <v>2128</v>
      </c>
    </row>
    <row r="148" spans="1:10" s="42" customFormat="1" ht="15.75">
      <c r="A148" s="233" t="s">
        <v>2193</v>
      </c>
      <c r="B148" s="315" t="s">
        <v>2091</v>
      </c>
      <c r="C148" s="277">
        <v>37988</v>
      </c>
      <c r="D148" s="277">
        <v>37988</v>
      </c>
      <c r="E148" s="316">
        <v>43130</v>
      </c>
      <c r="F148" s="317"/>
      <c r="G148" s="318" t="s">
        <v>2126</v>
      </c>
      <c r="H148" s="319">
        <v>43130</v>
      </c>
      <c r="I148" s="52"/>
      <c r="J148" s="273"/>
    </row>
    <row r="149" spans="1:10" s="42" customFormat="1" ht="15.75">
      <c r="A149" s="233" t="s">
        <v>2194</v>
      </c>
      <c r="B149" s="315" t="s">
        <v>2091</v>
      </c>
      <c r="C149" s="277">
        <v>53753</v>
      </c>
      <c r="D149" s="277">
        <v>53753</v>
      </c>
      <c r="E149" s="320" t="s">
        <v>2092</v>
      </c>
      <c r="F149" s="317"/>
      <c r="G149" s="318" t="s">
        <v>2126</v>
      </c>
      <c r="H149" s="321" t="s">
        <v>2092</v>
      </c>
      <c r="I149" s="52"/>
      <c r="J149" s="273"/>
    </row>
    <row r="150" spans="1:10" s="42" customFormat="1" ht="15.75">
      <c r="A150" s="233" t="s">
        <v>2195</v>
      </c>
      <c r="B150" s="315" t="s">
        <v>2093</v>
      </c>
      <c r="C150" s="277">
        <v>93400</v>
      </c>
      <c r="D150" s="277">
        <v>93400</v>
      </c>
      <c r="E150" s="320" t="s">
        <v>2092</v>
      </c>
      <c r="F150" s="317"/>
      <c r="G150" s="318" t="s">
        <v>2126</v>
      </c>
      <c r="H150" s="321" t="s">
        <v>2092</v>
      </c>
      <c r="I150" s="52"/>
      <c r="J150" s="273"/>
    </row>
    <row r="151" spans="1:10" s="42" customFormat="1" ht="15.75">
      <c r="A151" s="233" t="s">
        <v>2196</v>
      </c>
      <c r="B151" s="315" t="s">
        <v>2094</v>
      </c>
      <c r="C151" s="277">
        <v>66000</v>
      </c>
      <c r="D151" s="277">
        <v>66000</v>
      </c>
      <c r="E151" s="320" t="s">
        <v>2092</v>
      </c>
      <c r="F151" s="317"/>
      <c r="G151" s="318" t="s">
        <v>2126</v>
      </c>
      <c r="H151" s="321" t="s">
        <v>2092</v>
      </c>
      <c r="I151" s="52"/>
      <c r="J151" s="273"/>
    </row>
    <row r="152" spans="1:9" ht="25.5">
      <c r="A152" s="233" t="s">
        <v>2197</v>
      </c>
      <c r="B152" s="315" t="s">
        <v>2095</v>
      </c>
      <c r="C152" s="277">
        <v>22000</v>
      </c>
      <c r="D152" s="277">
        <v>22000</v>
      </c>
      <c r="E152" s="320" t="s">
        <v>2096</v>
      </c>
      <c r="F152" s="317"/>
      <c r="G152" s="318" t="s">
        <v>2126</v>
      </c>
      <c r="H152" s="321" t="s">
        <v>2096</v>
      </c>
      <c r="I152" s="52"/>
    </row>
    <row r="153" spans="1:9" ht="15.75">
      <c r="A153" s="233" t="s">
        <v>2198</v>
      </c>
      <c r="B153" s="315" t="s">
        <v>1519</v>
      </c>
      <c r="C153" s="277">
        <v>38078</v>
      </c>
      <c r="D153" s="277">
        <v>38078</v>
      </c>
      <c r="E153" s="320" t="s">
        <v>2096</v>
      </c>
      <c r="F153" s="317"/>
      <c r="G153" s="318" t="s">
        <v>2126</v>
      </c>
      <c r="H153" s="321" t="s">
        <v>2096</v>
      </c>
      <c r="I153" s="52"/>
    </row>
    <row r="154" spans="1:9" ht="15.75">
      <c r="A154" s="233" t="s">
        <v>2199</v>
      </c>
      <c r="B154" s="315" t="s">
        <v>2097</v>
      </c>
      <c r="C154" s="277">
        <v>18439</v>
      </c>
      <c r="D154" s="277">
        <v>18439</v>
      </c>
      <c r="E154" s="320" t="s">
        <v>2096</v>
      </c>
      <c r="F154" s="317"/>
      <c r="G154" s="318" t="s">
        <v>2126</v>
      </c>
      <c r="H154" s="321" t="s">
        <v>2096</v>
      </c>
      <c r="I154" s="52"/>
    </row>
    <row r="155" spans="1:9" ht="15.75">
      <c r="A155" s="233" t="s">
        <v>2200</v>
      </c>
      <c r="B155" s="315" t="s">
        <v>2097</v>
      </c>
      <c r="C155" s="277">
        <v>18439</v>
      </c>
      <c r="D155" s="277">
        <v>18439</v>
      </c>
      <c r="E155" s="320" t="s">
        <v>2096</v>
      </c>
      <c r="F155" s="317"/>
      <c r="G155" s="318" t="s">
        <v>2126</v>
      </c>
      <c r="H155" s="321" t="s">
        <v>2096</v>
      </c>
      <c r="I155" s="52"/>
    </row>
    <row r="156" spans="1:9" ht="15.75">
      <c r="A156" s="233" t="s">
        <v>2201</v>
      </c>
      <c r="B156" s="315" t="s">
        <v>2091</v>
      </c>
      <c r="C156" s="277">
        <v>36817</v>
      </c>
      <c r="D156" s="277">
        <v>36817</v>
      </c>
      <c r="E156" s="316">
        <v>43160</v>
      </c>
      <c r="F156" s="317"/>
      <c r="G156" s="318" t="s">
        <v>2126</v>
      </c>
      <c r="H156" s="319">
        <v>43160</v>
      </c>
      <c r="I156" s="52"/>
    </row>
    <row r="157" spans="1:9" ht="25.5">
      <c r="A157" s="233" t="s">
        <v>2202</v>
      </c>
      <c r="B157" s="315" t="s">
        <v>2098</v>
      </c>
      <c r="C157" s="277">
        <v>48100</v>
      </c>
      <c r="D157" s="277">
        <v>48100</v>
      </c>
      <c r="E157" s="316">
        <v>43160</v>
      </c>
      <c r="F157" s="317"/>
      <c r="G157" s="318" t="s">
        <v>2126</v>
      </c>
      <c r="H157" s="319">
        <v>43160</v>
      </c>
      <c r="I157" s="52"/>
    </row>
    <row r="158" spans="1:9" ht="15.75">
      <c r="A158" s="233" t="s">
        <v>2203</v>
      </c>
      <c r="B158" s="315" t="s">
        <v>2099</v>
      </c>
      <c r="C158" s="277">
        <v>20740</v>
      </c>
      <c r="D158" s="277">
        <v>20740</v>
      </c>
      <c r="E158" s="316">
        <v>43160</v>
      </c>
      <c r="F158" s="317"/>
      <c r="G158" s="318" t="s">
        <v>2126</v>
      </c>
      <c r="H158" s="319">
        <v>43160</v>
      </c>
      <c r="I158" s="52"/>
    </row>
    <row r="159" spans="1:9" ht="15.75">
      <c r="A159" s="233" t="s">
        <v>2204</v>
      </c>
      <c r="B159" s="315" t="s">
        <v>2100</v>
      </c>
      <c r="C159" s="277">
        <v>10860</v>
      </c>
      <c r="D159" s="277">
        <v>10860</v>
      </c>
      <c r="E159" s="316">
        <v>43160</v>
      </c>
      <c r="F159" s="317"/>
      <c r="G159" s="318" t="s">
        <v>2126</v>
      </c>
      <c r="H159" s="319">
        <v>43160</v>
      </c>
      <c r="I159" s="52"/>
    </row>
    <row r="160" spans="1:9" ht="15.75">
      <c r="A160" s="233" t="s">
        <v>2205</v>
      </c>
      <c r="B160" s="315" t="s">
        <v>2100</v>
      </c>
      <c r="C160" s="277">
        <v>10832</v>
      </c>
      <c r="D160" s="277">
        <v>10832</v>
      </c>
      <c r="E160" s="316">
        <v>43160</v>
      </c>
      <c r="F160" s="317"/>
      <c r="G160" s="318" t="s">
        <v>2126</v>
      </c>
      <c r="H160" s="319">
        <v>43160</v>
      </c>
      <c r="I160" s="52"/>
    </row>
    <row r="161" spans="1:9" ht="15.75">
      <c r="A161" s="233" t="s">
        <v>2206</v>
      </c>
      <c r="B161" s="322" t="s">
        <v>2091</v>
      </c>
      <c r="C161" s="323">
        <v>54870</v>
      </c>
      <c r="D161" s="323">
        <v>54870</v>
      </c>
      <c r="E161" s="316">
        <v>43191</v>
      </c>
      <c r="F161" s="317"/>
      <c r="G161" s="318" t="s">
        <v>2126</v>
      </c>
      <c r="H161" s="319">
        <v>43191</v>
      </c>
      <c r="I161" s="52"/>
    </row>
    <row r="162" spans="1:9" ht="15.75">
      <c r="A162" s="233" t="s">
        <v>2207</v>
      </c>
      <c r="B162" s="317" t="s">
        <v>2101</v>
      </c>
      <c r="C162" s="323">
        <v>20000</v>
      </c>
      <c r="D162" s="323">
        <v>20000</v>
      </c>
      <c r="E162" s="316">
        <v>43191</v>
      </c>
      <c r="F162" s="317"/>
      <c r="G162" s="318" t="s">
        <v>2126</v>
      </c>
      <c r="H162" s="319">
        <v>43191</v>
      </c>
      <c r="I162" s="52"/>
    </row>
    <row r="163" spans="1:9" ht="15.75">
      <c r="A163" s="233" t="s">
        <v>2208</v>
      </c>
      <c r="B163" s="317" t="s">
        <v>2099</v>
      </c>
      <c r="C163" s="277">
        <v>24904</v>
      </c>
      <c r="D163" s="277">
        <v>24904</v>
      </c>
      <c r="E163" s="316">
        <v>43221</v>
      </c>
      <c r="F163" s="317"/>
      <c r="G163" s="318" t="s">
        <v>2126</v>
      </c>
      <c r="H163" s="319">
        <v>43221</v>
      </c>
      <c r="I163" s="52"/>
    </row>
    <row r="164" spans="1:9" ht="15.75">
      <c r="A164" s="233" t="s">
        <v>2209</v>
      </c>
      <c r="B164" s="315" t="s">
        <v>2102</v>
      </c>
      <c r="C164" s="277">
        <v>25000</v>
      </c>
      <c r="D164" s="277">
        <v>25000</v>
      </c>
      <c r="E164" s="278">
        <v>43221</v>
      </c>
      <c r="F164" s="317"/>
      <c r="G164" s="318" t="s">
        <v>2126</v>
      </c>
      <c r="H164" s="324">
        <v>43221</v>
      </c>
      <c r="I164" s="52"/>
    </row>
    <row r="165" spans="1:9" ht="15.75">
      <c r="A165" s="233" t="s">
        <v>2210</v>
      </c>
      <c r="B165" s="315" t="s">
        <v>2102</v>
      </c>
      <c r="C165" s="277">
        <v>25000</v>
      </c>
      <c r="D165" s="277">
        <v>25000</v>
      </c>
      <c r="E165" s="278">
        <v>43221</v>
      </c>
      <c r="F165" s="317"/>
      <c r="G165" s="318" t="s">
        <v>2126</v>
      </c>
      <c r="H165" s="324">
        <v>43221</v>
      </c>
      <c r="I165" s="52"/>
    </row>
    <row r="166" spans="1:9" ht="15.75">
      <c r="A166" s="233" t="s">
        <v>2211</v>
      </c>
      <c r="B166" s="315" t="s">
        <v>2102</v>
      </c>
      <c r="C166" s="277">
        <v>55000</v>
      </c>
      <c r="D166" s="277">
        <v>55000</v>
      </c>
      <c r="E166" s="278">
        <v>43252</v>
      </c>
      <c r="F166" s="317"/>
      <c r="G166" s="318" t="s">
        <v>2126</v>
      </c>
      <c r="H166" s="324">
        <v>43252</v>
      </c>
      <c r="I166" s="52"/>
    </row>
    <row r="167" spans="1:9" ht="15.75">
      <c r="A167" s="233" t="s">
        <v>2212</v>
      </c>
      <c r="B167" s="315" t="s">
        <v>2102</v>
      </c>
      <c r="C167" s="277">
        <v>55000</v>
      </c>
      <c r="D167" s="277">
        <v>55000</v>
      </c>
      <c r="E167" s="278">
        <v>43252</v>
      </c>
      <c r="F167" s="317"/>
      <c r="G167" s="318" t="s">
        <v>2126</v>
      </c>
      <c r="H167" s="324">
        <v>43252</v>
      </c>
      <c r="I167" s="52"/>
    </row>
    <row r="168" spans="1:9" ht="15.75">
      <c r="A168" s="233" t="s">
        <v>2213</v>
      </c>
      <c r="B168" s="322" t="s">
        <v>2103</v>
      </c>
      <c r="C168" s="323">
        <v>45710</v>
      </c>
      <c r="D168" s="323">
        <v>45710</v>
      </c>
      <c r="E168" s="316">
        <v>43252</v>
      </c>
      <c r="F168" s="317"/>
      <c r="G168" s="318" t="s">
        <v>2126</v>
      </c>
      <c r="H168" s="319">
        <v>43252</v>
      </c>
      <c r="I168" s="52"/>
    </row>
    <row r="169" spans="1:9" ht="15.75">
      <c r="A169" s="233" t="s">
        <v>2214</v>
      </c>
      <c r="B169" s="317" t="s">
        <v>2104</v>
      </c>
      <c r="C169" s="323">
        <v>11370</v>
      </c>
      <c r="D169" s="323">
        <v>11370</v>
      </c>
      <c r="E169" s="316">
        <v>43252</v>
      </c>
      <c r="F169" s="317"/>
      <c r="G169" s="318" t="s">
        <v>2126</v>
      </c>
      <c r="H169" s="319">
        <v>43252</v>
      </c>
      <c r="I169" s="52"/>
    </row>
    <row r="170" spans="1:9" ht="15.75">
      <c r="A170" s="233" t="s">
        <v>2215</v>
      </c>
      <c r="B170" s="317" t="s">
        <v>2105</v>
      </c>
      <c r="C170" s="323">
        <v>26380</v>
      </c>
      <c r="D170" s="323">
        <v>26380</v>
      </c>
      <c r="E170" s="316">
        <v>43252</v>
      </c>
      <c r="F170" s="317"/>
      <c r="G170" s="318" t="s">
        <v>2126</v>
      </c>
      <c r="H170" s="319">
        <v>43252</v>
      </c>
      <c r="I170" s="52"/>
    </row>
    <row r="171" spans="1:9" ht="15.75">
      <c r="A171" s="233" t="s">
        <v>2216</v>
      </c>
      <c r="B171" s="317" t="s">
        <v>2106</v>
      </c>
      <c r="C171" s="323">
        <v>14400</v>
      </c>
      <c r="D171" s="323">
        <v>14400</v>
      </c>
      <c r="E171" s="316">
        <v>43252</v>
      </c>
      <c r="F171" s="317"/>
      <c r="G171" s="318" t="s">
        <v>2126</v>
      </c>
      <c r="H171" s="319">
        <v>43252</v>
      </c>
      <c r="I171" s="52"/>
    </row>
    <row r="172" spans="1:9" ht="15.75">
      <c r="A172" s="233" t="s">
        <v>2217</v>
      </c>
      <c r="B172" s="322" t="s">
        <v>2103</v>
      </c>
      <c r="C172" s="323">
        <v>33470</v>
      </c>
      <c r="D172" s="323">
        <v>33470</v>
      </c>
      <c r="E172" s="316">
        <v>43252</v>
      </c>
      <c r="F172" s="317"/>
      <c r="G172" s="318" t="s">
        <v>2126</v>
      </c>
      <c r="H172" s="319">
        <v>43252</v>
      </c>
      <c r="I172" s="52"/>
    </row>
    <row r="173" spans="1:9" ht="15.75">
      <c r="A173" s="233" t="s">
        <v>2218</v>
      </c>
      <c r="B173" s="325" t="s">
        <v>2107</v>
      </c>
      <c r="C173" s="326"/>
      <c r="D173" s="326"/>
      <c r="E173" s="326"/>
      <c r="F173" s="325"/>
      <c r="G173" s="318"/>
      <c r="H173" s="325"/>
      <c r="I173" s="52"/>
    </row>
    <row r="174" spans="1:9" ht="15.75">
      <c r="A174" s="233" t="s">
        <v>2219</v>
      </c>
      <c r="B174" s="317" t="s">
        <v>1495</v>
      </c>
      <c r="C174" s="323">
        <v>25000</v>
      </c>
      <c r="D174" s="323">
        <v>25000</v>
      </c>
      <c r="E174" s="316">
        <v>43282</v>
      </c>
      <c r="F174" s="317"/>
      <c r="G174" s="318" t="s">
        <v>2126</v>
      </c>
      <c r="H174" s="319">
        <v>43282</v>
      </c>
      <c r="I174" s="52"/>
    </row>
    <row r="175" spans="1:9" ht="15.75">
      <c r="A175" s="233" t="s">
        <v>2220</v>
      </c>
      <c r="B175" s="317" t="s">
        <v>2108</v>
      </c>
      <c r="C175" s="323">
        <v>27000</v>
      </c>
      <c r="D175" s="323">
        <v>27000</v>
      </c>
      <c r="E175" s="316">
        <v>43313</v>
      </c>
      <c r="F175" s="317"/>
      <c r="G175" s="318" t="s">
        <v>2126</v>
      </c>
      <c r="H175" s="319">
        <v>43313</v>
      </c>
      <c r="I175" s="52"/>
    </row>
    <row r="176" spans="1:9" ht="15.75">
      <c r="A176" s="233" t="s">
        <v>2221</v>
      </c>
      <c r="B176" s="317" t="s">
        <v>2109</v>
      </c>
      <c r="C176" s="323">
        <v>35000</v>
      </c>
      <c r="D176" s="323">
        <v>35000</v>
      </c>
      <c r="E176" s="316">
        <v>43313</v>
      </c>
      <c r="F176" s="317"/>
      <c r="G176" s="318" t="s">
        <v>2126</v>
      </c>
      <c r="H176" s="319">
        <v>43313</v>
      </c>
      <c r="I176" s="52"/>
    </row>
    <row r="177" spans="1:9" ht="15.75">
      <c r="A177" s="233" t="s">
        <v>2222</v>
      </c>
      <c r="B177" s="317" t="s">
        <v>2110</v>
      </c>
      <c r="C177" s="323">
        <v>22000</v>
      </c>
      <c r="D177" s="323">
        <v>22000</v>
      </c>
      <c r="E177" s="316">
        <v>43344</v>
      </c>
      <c r="F177" s="317"/>
      <c r="G177" s="318" t="s">
        <v>2126</v>
      </c>
      <c r="H177" s="319">
        <v>43344</v>
      </c>
      <c r="I177" s="52"/>
    </row>
    <row r="178" spans="1:9" ht="15.75">
      <c r="A178" s="233" t="s">
        <v>2223</v>
      </c>
      <c r="B178" s="315" t="s">
        <v>2097</v>
      </c>
      <c r="C178" s="323">
        <v>14800</v>
      </c>
      <c r="D178" s="323">
        <v>14800</v>
      </c>
      <c r="E178" s="278">
        <v>43374</v>
      </c>
      <c r="F178" s="317"/>
      <c r="G178" s="318" t="s">
        <v>2126</v>
      </c>
      <c r="H178" s="324">
        <v>43374</v>
      </c>
      <c r="I178" s="52"/>
    </row>
    <row r="179" spans="1:9" ht="15.75">
      <c r="A179" s="233" t="s">
        <v>2224</v>
      </c>
      <c r="B179" s="315" t="s">
        <v>2111</v>
      </c>
      <c r="C179" s="323">
        <v>6800</v>
      </c>
      <c r="D179" s="323">
        <v>6800</v>
      </c>
      <c r="E179" s="278">
        <v>43374</v>
      </c>
      <c r="F179" s="317"/>
      <c r="G179" s="318" t="s">
        <v>2126</v>
      </c>
      <c r="H179" s="324">
        <v>43374</v>
      </c>
      <c r="I179" s="52"/>
    </row>
    <row r="180" spans="1:9" ht="15.75">
      <c r="A180" s="233" t="s">
        <v>2225</v>
      </c>
      <c r="B180" s="317" t="s">
        <v>1499</v>
      </c>
      <c r="C180" s="323">
        <v>43000</v>
      </c>
      <c r="D180" s="323">
        <v>43000</v>
      </c>
      <c r="E180" s="316">
        <v>43405</v>
      </c>
      <c r="F180" s="317"/>
      <c r="G180" s="318" t="s">
        <v>2126</v>
      </c>
      <c r="H180" s="319">
        <v>43405</v>
      </c>
      <c r="I180" s="52"/>
    </row>
    <row r="181" spans="1:9" ht="15.75">
      <c r="A181" s="233" t="s">
        <v>2226</v>
      </c>
      <c r="B181" s="317" t="s">
        <v>1499</v>
      </c>
      <c r="C181" s="323">
        <v>43000</v>
      </c>
      <c r="D181" s="323">
        <v>43000</v>
      </c>
      <c r="E181" s="316">
        <v>43405</v>
      </c>
      <c r="F181" s="317"/>
      <c r="G181" s="318" t="s">
        <v>2126</v>
      </c>
      <c r="H181" s="319">
        <v>43405</v>
      </c>
      <c r="I181" s="52"/>
    </row>
    <row r="182" spans="1:9" ht="15.75">
      <c r="A182" s="233" t="s">
        <v>2227</v>
      </c>
      <c r="B182" s="275" t="s">
        <v>1499</v>
      </c>
      <c r="C182" s="323">
        <v>46386</v>
      </c>
      <c r="D182" s="323">
        <v>46386</v>
      </c>
      <c r="E182" s="316">
        <v>43435</v>
      </c>
      <c r="F182" s="317"/>
      <c r="G182" s="318" t="s">
        <v>2126</v>
      </c>
      <c r="H182" s="319">
        <v>43435</v>
      </c>
      <c r="I182" s="52"/>
    </row>
    <row r="183" spans="1:9" ht="15.75">
      <c r="A183" s="233" t="s">
        <v>2228</v>
      </c>
      <c r="B183" s="275" t="s">
        <v>2097</v>
      </c>
      <c r="C183" s="323">
        <v>20546</v>
      </c>
      <c r="D183" s="323">
        <v>20546</v>
      </c>
      <c r="E183" s="316">
        <v>43435</v>
      </c>
      <c r="F183" s="317"/>
      <c r="G183" s="318" t="s">
        <v>2126</v>
      </c>
      <c r="H183" s="319">
        <v>43435</v>
      </c>
      <c r="I183" s="52"/>
    </row>
    <row r="184" spans="1:9" ht="15.75">
      <c r="A184" s="233" t="s">
        <v>2229</v>
      </c>
      <c r="B184" s="275" t="s">
        <v>1499</v>
      </c>
      <c r="C184" s="323">
        <v>49560</v>
      </c>
      <c r="D184" s="323">
        <v>49560</v>
      </c>
      <c r="E184" s="316">
        <v>43435</v>
      </c>
      <c r="F184" s="317"/>
      <c r="G184" s="318" t="s">
        <v>2126</v>
      </c>
      <c r="H184" s="319">
        <v>43435</v>
      </c>
      <c r="I184" s="52"/>
    </row>
    <row r="185" spans="1:9" ht="15.75">
      <c r="A185" s="233" t="s">
        <v>2230</v>
      </c>
      <c r="B185" s="275" t="s">
        <v>2099</v>
      </c>
      <c r="C185" s="323">
        <v>28449</v>
      </c>
      <c r="D185" s="323">
        <v>28449</v>
      </c>
      <c r="E185" s="316">
        <v>43435</v>
      </c>
      <c r="F185" s="317"/>
      <c r="G185" s="318" t="s">
        <v>2126</v>
      </c>
      <c r="H185" s="319">
        <v>43435</v>
      </c>
      <c r="I185" s="52"/>
    </row>
    <row r="186" spans="1:9" ht="15.75">
      <c r="A186" s="233" t="s">
        <v>2231</v>
      </c>
      <c r="B186" s="315" t="s">
        <v>1499</v>
      </c>
      <c r="C186" s="323">
        <v>52970</v>
      </c>
      <c r="D186" s="323">
        <v>52970</v>
      </c>
      <c r="E186" s="316">
        <v>43435</v>
      </c>
      <c r="F186" s="317"/>
      <c r="G186" s="318" t="s">
        <v>2126</v>
      </c>
      <c r="H186" s="319">
        <v>43435</v>
      </c>
      <c r="I186" s="52"/>
    </row>
    <row r="187" spans="1:9" ht="15.75">
      <c r="A187" s="233" t="s">
        <v>2232</v>
      </c>
      <c r="B187" s="315" t="s">
        <v>2112</v>
      </c>
      <c r="C187" s="323">
        <v>23450</v>
      </c>
      <c r="D187" s="323">
        <v>23450</v>
      </c>
      <c r="E187" s="316">
        <v>43435</v>
      </c>
      <c r="F187" s="317"/>
      <c r="G187" s="318" t="s">
        <v>2126</v>
      </c>
      <c r="H187" s="319">
        <v>43435</v>
      </c>
      <c r="I187" s="52"/>
    </row>
    <row r="188" spans="1:9" ht="15.75">
      <c r="A188" s="233" t="s">
        <v>2233</v>
      </c>
      <c r="B188" s="315" t="s">
        <v>2113</v>
      </c>
      <c r="C188" s="323">
        <v>11530</v>
      </c>
      <c r="D188" s="323">
        <v>11530</v>
      </c>
      <c r="E188" s="316">
        <v>43435</v>
      </c>
      <c r="F188" s="317"/>
      <c r="G188" s="318" t="s">
        <v>2126</v>
      </c>
      <c r="H188" s="319">
        <v>43435</v>
      </c>
      <c r="I188" s="52"/>
    </row>
    <row r="189" spans="1:9" ht="15.75">
      <c r="A189" s="233" t="s">
        <v>2234</v>
      </c>
      <c r="B189" s="317" t="s">
        <v>2114</v>
      </c>
      <c r="C189" s="277">
        <v>12000</v>
      </c>
      <c r="D189" s="277">
        <v>12000</v>
      </c>
      <c r="E189" s="316">
        <v>43130</v>
      </c>
      <c r="F189" s="317"/>
      <c r="G189" s="318" t="s">
        <v>2126</v>
      </c>
      <c r="H189" s="319">
        <v>43130</v>
      </c>
      <c r="I189" s="52"/>
    </row>
    <row r="190" spans="1:9" ht="15.75">
      <c r="A190" s="233" t="s">
        <v>2235</v>
      </c>
      <c r="B190" s="315" t="s">
        <v>2115</v>
      </c>
      <c r="C190" s="277">
        <v>20400</v>
      </c>
      <c r="D190" s="277">
        <v>20400</v>
      </c>
      <c r="E190" s="316">
        <v>43313</v>
      </c>
      <c r="F190" s="317"/>
      <c r="G190" s="318" t="s">
        <v>2126</v>
      </c>
      <c r="H190" s="319">
        <v>43313</v>
      </c>
      <c r="I190" s="52"/>
    </row>
    <row r="191" spans="1:9" ht="15.75">
      <c r="A191" s="233" t="s">
        <v>2236</v>
      </c>
      <c r="B191" s="315" t="s">
        <v>2115</v>
      </c>
      <c r="C191" s="277">
        <v>12800</v>
      </c>
      <c r="D191" s="277">
        <v>12800</v>
      </c>
      <c r="E191" s="316">
        <v>43313</v>
      </c>
      <c r="F191" s="317"/>
      <c r="G191" s="318" t="s">
        <v>2126</v>
      </c>
      <c r="H191" s="319">
        <v>43313</v>
      </c>
      <c r="I191" s="52"/>
    </row>
    <row r="192" spans="1:9" ht="15.75">
      <c r="A192" s="233" t="s">
        <v>2237</v>
      </c>
      <c r="B192" s="317" t="s">
        <v>2116</v>
      </c>
      <c r="C192" s="277">
        <v>11400</v>
      </c>
      <c r="D192" s="277">
        <v>11400</v>
      </c>
      <c r="E192" s="316">
        <v>43313</v>
      </c>
      <c r="F192" s="317"/>
      <c r="G192" s="318" t="s">
        <v>2126</v>
      </c>
      <c r="H192" s="319">
        <v>43313</v>
      </c>
      <c r="I192" s="52"/>
    </row>
    <row r="193" spans="1:9" ht="15.75">
      <c r="A193" s="233" t="s">
        <v>2238</v>
      </c>
      <c r="B193" s="315" t="s">
        <v>2117</v>
      </c>
      <c r="C193" s="277">
        <v>4000</v>
      </c>
      <c r="D193" s="277">
        <v>4000</v>
      </c>
      <c r="E193" s="316">
        <v>43313</v>
      </c>
      <c r="F193" s="317"/>
      <c r="G193" s="318" t="s">
        <v>2126</v>
      </c>
      <c r="H193" s="319">
        <v>43313</v>
      </c>
      <c r="I193" s="52"/>
    </row>
    <row r="194" spans="1:9" ht="15.75">
      <c r="A194" s="233" t="s">
        <v>2239</v>
      </c>
      <c r="B194" s="315" t="s">
        <v>2118</v>
      </c>
      <c r="C194" s="277">
        <v>11000</v>
      </c>
      <c r="D194" s="277">
        <v>11000</v>
      </c>
      <c r="E194" s="316">
        <v>43313</v>
      </c>
      <c r="F194" s="317"/>
      <c r="G194" s="318" t="s">
        <v>2126</v>
      </c>
      <c r="H194" s="319">
        <v>43313</v>
      </c>
      <c r="I194" s="52"/>
    </row>
    <row r="195" spans="1:9" ht="15.75">
      <c r="A195" s="233" t="s">
        <v>2240</v>
      </c>
      <c r="B195" s="315" t="s">
        <v>2119</v>
      </c>
      <c r="C195" s="323">
        <v>8654</v>
      </c>
      <c r="D195" s="323">
        <v>8654</v>
      </c>
      <c r="E195" s="316">
        <v>43435</v>
      </c>
      <c r="F195" s="317"/>
      <c r="G195" s="318" t="s">
        <v>2126</v>
      </c>
      <c r="H195" s="319">
        <v>43435</v>
      </c>
      <c r="I195" s="52"/>
    </row>
    <row r="196" spans="1:9" ht="15.75">
      <c r="A196" s="233" t="s">
        <v>2241</v>
      </c>
      <c r="B196" s="315" t="s">
        <v>2120</v>
      </c>
      <c r="C196" s="277">
        <v>3500</v>
      </c>
      <c r="D196" s="277">
        <v>3500</v>
      </c>
      <c r="E196" s="316">
        <v>43435</v>
      </c>
      <c r="F196" s="317"/>
      <c r="G196" s="318" t="s">
        <v>2126</v>
      </c>
      <c r="H196" s="319">
        <v>43435</v>
      </c>
      <c r="I196" s="52"/>
    </row>
    <row r="197" spans="1:9" ht="15.75">
      <c r="A197" s="233" t="s">
        <v>2242</v>
      </c>
      <c r="B197" s="315" t="s">
        <v>2121</v>
      </c>
      <c r="C197" s="277">
        <v>50000</v>
      </c>
      <c r="D197" s="277">
        <v>50000</v>
      </c>
      <c r="E197" s="316">
        <v>43435</v>
      </c>
      <c r="F197" s="317"/>
      <c r="G197" s="318" t="s">
        <v>2126</v>
      </c>
      <c r="H197" s="319">
        <v>43435</v>
      </c>
      <c r="I197" s="52"/>
    </row>
    <row r="198" spans="1:9" ht="15.75">
      <c r="A198" s="233" t="s">
        <v>2243</v>
      </c>
      <c r="B198" s="315" t="s">
        <v>2122</v>
      </c>
      <c r="C198" s="277">
        <v>24000</v>
      </c>
      <c r="D198" s="277">
        <v>24000</v>
      </c>
      <c r="E198" s="316">
        <v>43435</v>
      </c>
      <c r="F198" s="317"/>
      <c r="G198" s="318" t="s">
        <v>2126</v>
      </c>
      <c r="H198" s="319">
        <v>43435</v>
      </c>
      <c r="I198" s="52"/>
    </row>
    <row r="199" spans="1:9" ht="15.75">
      <c r="A199" s="233" t="s">
        <v>2244</v>
      </c>
      <c r="B199" s="315" t="s">
        <v>2123</v>
      </c>
      <c r="C199" s="277">
        <v>20000</v>
      </c>
      <c r="D199" s="277">
        <v>20000</v>
      </c>
      <c r="E199" s="316">
        <v>43435</v>
      </c>
      <c r="F199" s="317"/>
      <c r="G199" s="318" t="s">
        <v>2126</v>
      </c>
      <c r="H199" s="319">
        <v>43435</v>
      </c>
      <c r="I199" s="52"/>
    </row>
    <row r="200" spans="1:9" ht="15.75">
      <c r="A200" s="233" t="s">
        <v>2245</v>
      </c>
      <c r="B200" s="315" t="s">
        <v>2123</v>
      </c>
      <c r="C200" s="277">
        <v>6000</v>
      </c>
      <c r="D200" s="277">
        <v>6000</v>
      </c>
      <c r="E200" s="316">
        <v>43435</v>
      </c>
      <c r="F200" s="317"/>
      <c r="G200" s="318" t="s">
        <v>2126</v>
      </c>
      <c r="H200" s="319">
        <v>43435</v>
      </c>
      <c r="I200" s="52"/>
    </row>
    <row r="201" spans="1:9" ht="15.75">
      <c r="A201" s="233" t="s">
        <v>2246</v>
      </c>
      <c r="B201" s="317" t="s">
        <v>2124</v>
      </c>
      <c r="C201" s="323">
        <v>14000</v>
      </c>
      <c r="D201" s="323">
        <v>14000</v>
      </c>
      <c r="E201" s="316">
        <v>43101</v>
      </c>
      <c r="F201" s="317"/>
      <c r="G201" s="318" t="s">
        <v>2126</v>
      </c>
      <c r="H201" s="319">
        <v>43101</v>
      </c>
      <c r="I201" s="52"/>
    </row>
    <row r="202" spans="1:9" ht="15.75">
      <c r="A202" s="233" t="s">
        <v>2247</v>
      </c>
      <c r="B202" s="275" t="s">
        <v>2125</v>
      </c>
      <c r="C202" s="323">
        <v>6710</v>
      </c>
      <c r="D202" s="323">
        <v>6710</v>
      </c>
      <c r="E202" s="316">
        <v>43374</v>
      </c>
      <c r="F202" s="317"/>
      <c r="G202" s="318" t="s">
        <v>2126</v>
      </c>
      <c r="H202" s="319">
        <v>43374</v>
      </c>
      <c r="I202" s="52"/>
    </row>
    <row r="203" spans="1:9" ht="15.75">
      <c r="A203" s="233" t="s">
        <v>2248</v>
      </c>
      <c r="B203" s="275" t="s">
        <v>2125</v>
      </c>
      <c r="C203" s="327">
        <v>17500</v>
      </c>
      <c r="D203" s="327">
        <v>17500</v>
      </c>
      <c r="E203" s="328">
        <v>43374</v>
      </c>
      <c r="F203" s="329"/>
      <c r="G203" s="318" t="s">
        <v>2126</v>
      </c>
      <c r="H203" s="330">
        <v>43374</v>
      </c>
      <c r="I203" s="52"/>
    </row>
    <row r="204" spans="1:9" ht="15.75">
      <c r="A204" s="233" t="s">
        <v>2249</v>
      </c>
      <c r="B204" s="275" t="s">
        <v>2125</v>
      </c>
      <c r="C204" s="323">
        <v>8171</v>
      </c>
      <c r="D204" s="323">
        <v>8171</v>
      </c>
      <c r="E204" s="316">
        <v>43405</v>
      </c>
      <c r="F204" s="329"/>
      <c r="G204" s="318" t="s">
        <v>2126</v>
      </c>
      <c r="H204" s="319">
        <v>43405</v>
      </c>
      <c r="I204" s="52"/>
    </row>
  </sheetData>
  <sheetProtection/>
  <mergeCells count="1">
    <mergeCell ref="G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view="pageBreakPreview" zoomScale="70" zoomScaleSheetLayoutView="70" zoomScalePageLayoutView="0" workbookViewId="0" topLeftCell="A1">
      <pane ySplit="7" topLeftCell="A50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2.8515625" style="266" customWidth="1"/>
    <col min="2" max="2" width="74.140625" style="15" customWidth="1"/>
    <col min="3" max="3" width="16.00390625" style="15" customWidth="1"/>
    <col min="4" max="4" width="43.140625" style="15" customWidth="1"/>
    <col min="5" max="5" width="30.8515625" style="36" customWidth="1"/>
    <col min="6" max="6" width="15.7109375" style="15" customWidth="1"/>
    <col min="7" max="7" width="17.28125" style="15" customWidth="1"/>
    <col min="8" max="8" width="24.28125" style="15" customWidth="1"/>
    <col min="9" max="9" width="16.00390625" style="15" customWidth="1"/>
    <col min="10" max="11" width="14.28125" style="15" customWidth="1"/>
    <col min="12" max="12" width="15.28125" style="15" customWidth="1"/>
    <col min="13" max="16384" width="9.140625" style="15" customWidth="1"/>
  </cols>
  <sheetData>
    <row r="1" spans="1:5" s="74" customFormat="1" ht="18.75">
      <c r="A1" s="257"/>
      <c r="B1" s="258" t="s">
        <v>487</v>
      </c>
      <c r="C1" s="259"/>
      <c r="D1" s="259"/>
      <c r="E1" s="260"/>
    </row>
    <row r="2" spans="1:5" s="74" customFormat="1" ht="18.75">
      <c r="A2" s="257"/>
      <c r="B2" s="258"/>
      <c r="C2" s="259"/>
      <c r="D2" s="259"/>
      <c r="E2" s="260"/>
    </row>
    <row r="3" spans="1:6" s="74" customFormat="1" ht="18.75">
      <c r="A3" s="257"/>
      <c r="B3" s="258" t="s">
        <v>4</v>
      </c>
      <c r="C3" s="261"/>
      <c r="D3" s="261"/>
      <c r="E3" s="262"/>
      <c r="F3" s="263"/>
    </row>
    <row r="4" spans="1:6" s="74" customFormat="1" ht="18.75">
      <c r="A4" s="257"/>
      <c r="B4" s="258"/>
      <c r="C4" s="257"/>
      <c r="D4" s="257"/>
      <c r="E4" s="264"/>
      <c r="F4" s="263"/>
    </row>
    <row r="5" spans="1:6" s="74" customFormat="1" ht="18.75">
      <c r="A5" s="257"/>
      <c r="B5" s="258" t="s">
        <v>5</v>
      </c>
      <c r="C5" s="257"/>
      <c r="D5" s="257"/>
      <c r="E5" s="264"/>
      <c r="F5" s="263"/>
    </row>
    <row r="6" spans="1:6" s="74" customFormat="1" ht="15.75">
      <c r="A6" s="234"/>
      <c r="B6" s="265"/>
      <c r="C6" s="234"/>
      <c r="D6" s="234"/>
      <c r="E6" s="264"/>
      <c r="F6" s="263"/>
    </row>
    <row r="7" spans="1:12" s="74" customFormat="1" ht="192.75" customHeight="1">
      <c r="A7" s="234"/>
      <c r="B7" s="184" t="s">
        <v>567</v>
      </c>
      <c r="C7" s="184" t="s">
        <v>6</v>
      </c>
      <c r="D7" s="184" t="s">
        <v>568</v>
      </c>
      <c r="E7" s="72" t="s">
        <v>569</v>
      </c>
      <c r="F7" s="72" t="s">
        <v>570</v>
      </c>
      <c r="G7" s="72" t="s">
        <v>571</v>
      </c>
      <c r="H7" s="72" t="s">
        <v>232</v>
      </c>
      <c r="I7" s="72" t="s">
        <v>229</v>
      </c>
      <c r="J7" s="72" t="s">
        <v>230</v>
      </c>
      <c r="K7" s="72" t="s">
        <v>231</v>
      </c>
      <c r="L7" s="72" t="s">
        <v>234</v>
      </c>
    </row>
    <row r="8" spans="1:9" s="74" customFormat="1" ht="37.5">
      <c r="A8" s="235" t="s">
        <v>1806</v>
      </c>
      <c r="B8" s="71" t="s">
        <v>321</v>
      </c>
      <c r="C8" s="71" t="s">
        <v>572</v>
      </c>
      <c r="D8" s="71" t="s">
        <v>573</v>
      </c>
      <c r="E8" s="72" t="s">
        <v>574</v>
      </c>
      <c r="F8" s="236" t="s">
        <v>575</v>
      </c>
      <c r="G8" s="236" t="s">
        <v>576</v>
      </c>
      <c r="H8" s="237">
        <v>40224</v>
      </c>
      <c r="I8" s="73" t="s">
        <v>233</v>
      </c>
    </row>
    <row r="9" spans="1:12" s="74" customFormat="1" ht="37.5">
      <c r="A9" s="235" t="s">
        <v>1807</v>
      </c>
      <c r="B9" s="71" t="s">
        <v>577</v>
      </c>
      <c r="C9" s="71" t="s">
        <v>572</v>
      </c>
      <c r="D9" s="71" t="s">
        <v>573</v>
      </c>
      <c r="E9" s="72" t="s">
        <v>578</v>
      </c>
      <c r="F9" s="236" t="s">
        <v>579</v>
      </c>
      <c r="G9" s="236" t="s">
        <v>576</v>
      </c>
      <c r="H9" s="237">
        <v>40205</v>
      </c>
      <c r="I9" s="73" t="s">
        <v>233</v>
      </c>
      <c r="J9" s="74">
        <v>2175080</v>
      </c>
      <c r="K9" s="74">
        <v>360842</v>
      </c>
      <c r="L9" s="238">
        <v>13</v>
      </c>
    </row>
    <row r="10" spans="1:15" s="74" customFormat="1" ht="37.5">
      <c r="A10" s="235" t="s">
        <v>1808</v>
      </c>
      <c r="B10" s="71" t="s">
        <v>1289</v>
      </c>
      <c r="C10" s="71" t="s">
        <v>572</v>
      </c>
      <c r="D10" s="71" t="s">
        <v>573</v>
      </c>
      <c r="E10" s="72" t="s">
        <v>580</v>
      </c>
      <c r="F10" s="236" t="s">
        <v>581</v>
      </c>
      <c r="G10" s="236" t="s">
        <v>582</v>
      </c>
      <c r="H10" s="239">
        <v>40659</v>
      </c>
      <c r="I10" s="73" t="s">
        <v>233</v>
      </c>
      <c r="M10" s="74" t="s">
        <v>1292</v>
      </c>
      <c r="O10" s="74" t="s">
        <v>1291</v>
      </c>
    </row>
    <row r="11" spans="1:9" s="74" customFormat="1" ht="37.5">
      <c r="A11" s="235" t="s">
        <v>1809</v>
      </c>
      <c r="B11" s="71" t="s">
        <v>583</v>
      </c>
      <c r="C11" s="71" t="s">
        <v>572</v>
      </c>
      <c r="D11" s="71" t="s">
        <v>573</v>
      </c>
      <c r="E11" s="72" t="s">
        <v>584</v>
      </c>
      <c r="F11" s="236" t="s">
        <v>585</v>
      </c>
      <c r="G11" s="236" t="s">
        <v>576</v>
      </c>
      <c r="H11" s="237">
        <v>40819</v>
      </c>
      <c r="I11" s="73" t="s">
        <v>233</v>
      </c>
    </row>
    <row r="12" spans="1:9" s="74" customFormat="1" ht="57" customHeight="1">
      <c r="A12" s="235" t="s">
        <v>1810</v>
      </c>
      <c r="B12" s="71" t="s">
        <v>586</v>
      </c>
      <c r="C12" s="71" t="s">
        <v>572</v>
      </c>
      <c r="D12" s="71" t="s">
        <v>587</v>
      </c>
      <c r="E12" s="72" t="s">
        <v>588</v>
      </c>
      <c r="F12" s="236" t="s">
        <v>589</v>
      </c>
      <c r="G12" s="236" t="s">
        <v>576</v>
      </c>
      <c r="H12" s="237" t="s">
        <v>590</v>
      </c>
      <c r="I12" s="73" t="s">
        <v>233</v>
      </c>
    </row>
    <row r="13" spans="1:9" s="74" customFormat="1" ht="60" customHeight="1">
      <c r="A13" s="235" t="s">
        <v>1811</v>
      </c>
      <c r="B13" s="71" t="s">
        <v>591</v>
      </c>
      <c r="C13" s="71" t="s">
        <v>572</v>
      </c>
      <c r="D13" s="71" t="s">
        <v>592</v>
      </c>
      <c r="E13" s="72" t="s">
        <v>593</v>
      </c>
      <c r="F13" s="236" t="s">
        <v>594</v>
      </c>
      <c r="G13" s="236" t="s">
        <v>582</v>
      </c>
      <c r="H13" s="237">
        <v>40870</v>
      </c>
      <c r="I13" s="73" t="s">
        <v>233</v>
      </c>
    </row>
    <row r="14" spans="1:9" s="74" customFormat="1" ht="37.5">
      <c r="A14" s="235" t="s">
        <v>1812</v>
      </c>
      <c r="B14" s="71" t="s">
        <v>464</v>
      </c>
      <c r="C14" s="71" t="s">
        <v>572</v>
      </c>
      <c r="D14" s="71" t="s">
        <v>595</v>
      </c>
      <c r="E14" s="72" t="s">
        <v>596</v>
      </c>
      <c r="F14" s="236" t="s">
        <v>597</v>
      </c>
      <c r="G14" s="236" t="s">
        <v>582</v>
      </c>
      <c r="H14" s="237">
        <v>40766</v>
      </c>
      <c r="I14" s="73" t="s">
        <v>233</v>
      </c>
    </row>
    <row r="15" spans="1:9" s="74" customFormat="1" ht="39" customHeight="1">
      <c r="A15" s="235" t="s">
        <v>1813</v>
      </c>
      <c r="B15" s="71" t="s">
        <v>461</v>
      </c>
      <c r="C15" s="71" t="s">
        <v>572</v>
      </c>
      <c r="D15" s="71" t="s">
        <v>598</v>
      </c>
      <c r="E15" s="72" t="s">
        <v>599</v>
      </c>
      <c r="F15" s="236" t="s">
        <v>600</v>
      </c>
      <c r="G15" s="236" t="s">
        <v>582</v>
      </c>
      <c r="H15" s="237">
        <v>40765</v>
      </c>
      <c r="I15" s="73" t="s">
        <v>233</v>
      </c>
    </row>
    <row r="16" spans="1:9" s="74" customFormat="1" ht="37.5" customHeight="1">
      <c r="A16" s="235" t="s">
        <v>1814</v>
      </c>
      <c r="B16" s="71" t="s">
        <v>601</v>
      </c>
      <c r="C16" s="71" t="s">
        <v>572</v>
      </c>
      <c r="D16" s="71" t="s">
        <v>602</v>
      </c>
      <c r="E16" s="72" t="s">
        <v>603</v>
      </c>
      <c r="F16" s="236" t="s">
        <v>604</v>
      </c>
      <c r="G16" s="236" t="s">
        <v>582</v>
      </c>
      <c r="H16" s="237">
        <v>40765</v>
      </c>
      <c r="I16" s="73" t="s">
        <v>233</v>
      </c>
    </row>
    <row r="17" spans="1:9" s="74" customFormat="1" ht="39" customHeight="1">
      <c r="A17" s="235" t="s">
        <v>1815</v>
      </c>
      <c r="B17" s="71" t="s">
        <v>460</v>
      </c>
      <c r="C17" s="71" t="s">
        <v>572</v>
      </c>
      <c r="D17" s="71" t="s">
        <v>605</v>
      </c>
      <c r="E17" s="72" t="s">
        <v>606</v>
      </c>
      <c r="F17" s="236" t="s">
        <v>607</v>
      </c>
      <c r="G17" s="236" t="s">
        <v>582</v>
      </c>
      <c r="H17" s="237">
        <v>40766</v>
      </c>
      <c r="I17" s="73" t="s">
        <v>233</v>
      </c>
    </row>
    <row r="18" spans="1:9" s="74" customFormat="1" ht="37.5">
      <c r="A18" s="235" t="s">
        <v>1816</v>
      </c>
      <c r="B18" s="71" t="s">
        <v>476</v>
      </c>
      <c r="C18" s="71" t="s">
        <v>572</v>
      </c>
      <c r="D18" s="71" t="s">
        <v>608</v>
      </c>
      <c r="E18" s="72" t="s">
        <v>609</v>
      </c>
      <c r="F18" s="236" t="s">
        <v>610</v>
      </c>
      <c r="G18" s="236" t="s">
        <v>582</v>
      </c>
      <c r="H18" s="237">
        <v>40766</v>
      </c>
      <c r="I18" s="73" t="s">
        <v>233</v>
      </c>
    </row>
    <row r="19" spans="1:9" s="74" customFormat="1" ht="37.5">
      <c r="A19" s="235" t="s">
        <v>1817</v>
      </c>
      <c r="B19" s="71" t="s">
        <v>462</v>
      </c>
      <c r="C19" s="71" t="s">
        <v>572</v>
      </c>
      <c r="D19" s="71" t="s">
        <v>611</v>
      </c>
      <c r="E19" s="72" t="s">
        <v>612</v>
      </c>
      <c r="F19" s="236" t="s">
        <v>613</v>
      </c>
      <c r="G19" s="236" t="s">
        <v>582</v>
      </c>
      <c r="H19" s="237">
        <v>40766</v>
      </c>
      <c r="I19" s="73" t="s">
        <v>233</v>
      </c>
    </row>
    <row r="20" spans="1:9" s="74" customFormat="1" ht="56.25">
      <c r="A20" s="235" t="s">
        <v>1818</v>
      </c>
      <c r="B20" s="71" t="s">
        <v>475</v>
      </c>
      <c r="C20" s="71" t="s">
        <v>572</v>
      </c>
      <c r="D20" s="71" t="s">
        <v>614</v>
      </c>
      <c r="E20" s="72" t="s">
        <v>615</v>
      </c>
      <c r="F20" s="236" t="s">
        <v>616</v>
      </c>
      <c r="G20" s="236" t="s">
        <v>582</v>
      </c>
      <c r="H20" s="237">
        <v>40766</v>
      </c>
      <c r="I20" s="73" t="s">
        <v>233</v>
      </c>
    </row>
    <row r="21" spans="1:9" s="74" customFormat="1" ht="37.5">
      <c r="A21" s="235" t="s">
        <v>1819</v>
      </c>
      <c r="B21" s="71" t="s">
        <v>617</v>
      </c>
      <c r="C21" s="71" t="s">
        <v>572</v>
      </c>
      <c r="D21" s="71" t="s">
        <v>618</v>
      </c>
      <c r="E21" s="72" t="s">
        <v>619</v>
      </c>
      <c r="F21" s="236" t="s">
        <v>620</v>
      </c>
      <c r="G21" s="236" t="s">
        <v>582</v>
      </c>
      <c r="H21" s="237">
        <v>40770</v>
      </c>
      <c r="I21" s="73" t="s">
        <v>233</v>
      </c>
    </row>
    <row r="22" spans="1:9" s="74" customFormat="1" ht="37.5">
      <c r="A22" s="235" t="s">
        <v>1820</v>
      </c>
      <c r="B22" s="71" t="s">
        <v>463</v>
      </c>
      <c r="C22" s="71" t="s">
        <v>572</v>
      </c>
      <c r="D22" s="71" t="s">
        <v>621</v>
      </c>
      <c r="E22" s="72" t="s">
        <v>622</v>
      </c>
      <c r="F22" s="236" t="s">
        <v>623</v>
      </c>
      <c r="G22" s="236" t="s">
        <v>582</v>
      </c>
      <c r="H22" s="237">
        <v>40766</v>
      </c>
      <c r="I22" s="73" t="s">
        <v>233</v>
      </c>
    </row>
    <row r="23" spans="1:9" s="74" customFormat="1" ht="37.5">
      <c r="A23" s="235" t="s">
        <v>1821</v>
      </c>
      <c r="B23" s="71" t="s">
        <v>472</v>
      </c>
      <c r="C23" s="71" t="s">
        <v>572</v>
      </c>
      <c r="D23" s="71" t="s">
        <v>624</v>
      </c>
      <c r="E23" s="72" t="s">
        <v>625</v>
      </c>
      <c r="F23" s="236" t="s">
        <v>626</v>
      </c>
      <c r="G23" s="236" t="s">
        <v>582</v>
      </c>
      <c r="H23" s="237">
        <v>40764</v>
      </c>
      <c r="I23" s="73" t="s">
        <v>233</v>
      </c>
    </row>
    <row r="24" spans="1:9" s="74" customFormat="1" ht="37.5">
      <c r="A24" s="235" t="s">
        <v>1822</v>
      </c>
      <c r="B24" s="71" t="s">
        <v>473</v>
      </c>
      <c r="C24" s="71" t="s">
        <v>572</v>
      </c>
      <c r="D24" s="71" t="s">
        <v>624</v>
      </c>
      <c r="E24" s="72" t="s">
        <v>627</v>
      </c>
      <c r="F24" s="236" t="s">
        <v>628</v>
      </c>
      <c r="G24" s="236" t="s">
        <v>582</v>
      </c>
      <c r="H24" s="237">
        <v>40773</v>
      </c>
      <c r="I24" s="73" t="s">
        <v>233</v>
      </c>
    </row>
    <row r="25" spans="1:9" s="74" customFormat="1" ht="56.25">
      <c r="A25" s="235" t="s">
        <v>1823</v>
      </c>
      <c r="B25" s="71" t="s">
        <v>471</v>
      </c>
      <c r="C25" s="71" t="s">
        <v>572</v>
      </c>
      <c r="D25" s="71" t="s">
        <v>629</v>
      </c>
      <c r="E25" s="72" t="s">
        <v>630</v>
      </c>
      <c r="F25" s="236" t="s">
        <v>631</v>
      </c>
      <c r="G25" s="236" t="s">
        <v>582</v>
      </c>
      <c r="H25" s="237">
        <v>40765</v>
      </c>
      <c r="I25" s="73" t="s">
        <v>233</v>
      </c>
    </row>
    <row r="26" spans="1:9" s="74" customFormat="1" ht="37.5">
      <c r="A26" s="235" t="s">
        <v>1824</v>
      </c>
      <c r="B26" s="71" t="s">
        <v>632</v>
      </c>
      <c r="C26" s="71" t="s">
        <v>572</v>
      </c>
      <c r="D26" s="71" t="s">
        <v>633</v>
      </c>
      <c r="E26" s="72" t="s">
        <v>634</v>
      </c>
      <c r="F26" s="236" t="s">
        <v>635</v>
      </c>
      <c r="G26" s="236" t="s">
        <v>582</v>
      </c>
      <c r="H26" s="237">
        <v>40780</v>
      </c>
      <c r="I26" s="73" t="s">
        <v>233</v>
      </c>
    </row>
    <row r="27" spans="1:9" s="74" customFormat="1" ht="56.25">
      <c r="A27" s="235" t="s">
        <v>1825</v>
      </c>
      <c r="B27" s="71" t="s">
        <v>636</v>
      </c>
      <c r="C27" s="71" t="s">
        <v>572</v>
      </c>
      <c r="D27" s="71" t="s">
        <v>637</v>
      </c>
      <c r="E27" s="72" t="s">
        <v>638</v>
      </c>
      <c r="F27" s="236" t="s">
        <v>639</v>
      </c>
      <c r="G27" s="236" t="s">
        <v>582</v>
      </c>
      <c r="H27" s="237">
        <v>37831</v>
      </c>
      <c r="I27" s="73" t="s">
        <v>233</v>
      </c>
    </row>
    <row r="28" spans="1:9" s="74" customFormat="1" ht="56.25">
      <c r="A28" s="235" t="s">
        <v>1826</v>
      </c>
      <c r="B28" s="71" t="s">
        <v>470</v>
      </c>
      <c r="C28" s="71" t="s">
        <v>572</v>
      </c>
      <c r="D28" s="71" t="s">
        <v>637</v>
      </c>
      <c r="E28" s="72" t="s">
        <v>640</v>
      </c>
      <c r="F28" s="236" t="s">
        <v>641</v>
      </c>
      <c r="G28" s="236" t="s">
        <v>582</v>
      </c>
      <c r="H28" s="237">
        <v>40764</v>
      </c>
      <c r="I28" s="73" t="s">
        <v>233</v>
      </c>
    </row>
    <row r="29" spans="1:9" s="74" customFormat="1" ht="37.5">
      <c r="A29" s="235" t="s">
        <v>1827</v>
      </c>
      <c r="B29" s="71" t="s">
        <v>467</v>
      </c>
      <c r="C29" s="71" t="s">
        <v>572</v>
      </c>
      <c r="D29" s="240" t="s">
        <v>642</v>
      </c>
      <c r="E29" s="72" t="s">
        <v>643</v>
      </c>
      <c r="F29" s="236" t="s">
        <v>644</v>
      </c>
      <c r="G29" s="236" t="s">
        <v>582</v>
      </c>
      <c r="H29" s="237">
        <v>40764</v>
      </c>
      <c r="I29" s="73" t="s">
        <v>233</v>
      </c>
    </row>
    <row r="30" spans="1:9" s="74" customFormat="1" ht="37.5">
      <c r="A30" s="235" t="s">
        <v>1828</v>
      </c>
      <c r="B30" s="71" t="s">
        <v>468</v>
      </c>
      <c r="C30" s="71" t="s">
        <v>572</v>
      </c>
      <c r="D30" s="240" t="s">
        <v>642</v>
      </c>
      <c r="E30" s="72" t="s">
        <v>645</v>
      </c>
      <c r="F30" s="236" t="s">
        <v>646</v>
      </c>
      <c r="G30" s="236" t="s">
        <v>582</v>
      </c>
      <c r="H30" s="237">
        <v>40765</v>
      </c>
      <c r="I30" s="73" t="s">
        <v>233</v>
      </c>
    </row>
    <row r="31" spans="1:9" s="74" customFormat="1" ht="37.5">
      <c r="A31" s="235" t="s">
        <v>1829</v>
      </c>
      <c r="B31" s="71" t="s">
        <v>469</v>
      </c>
      <c r="C31" s="71" t="s">
        <v>572</v>
      </c>
      <c r="D31" s="240" t="s">
        <v>642</v>
      </c>
      <c r="E31" s="72" t="s">
        <v>647</v>
      </c>
      <c r="F31" s="236" t="s">
        <v>648</v>
      </c>
      <c r="G31" s="236" t="s">
        <v>582</v>
      </c>
      <c r="H31" s="237">
        <v>40766</v>
      </c>
      <c r="I31" s="73" t="s">
        <v>233</v>
      </c>
    </row>
    <row r="32" spans="1:9" s="74" customFormat="1" ht="56.25">
      <c r="A32" s="235" t="s">
        <v>1830</v>
      </c>
      <c r="B32" s="71" t="s">
        <v>649</v>
      </c>
      <c r="C32" s="71" t="s">
        <v>572</v>
      </c>
      <c r="D32" s="71" t="s">
        <v>650</v>
      </c>
      <c r="E32" s="72" t="s">
        <v>651</v>
      </c>
      <c r="F32" s="236" t="s">
        <v>652</v>
      </c>
      <c r="G32" s="236" t="s">
        <v>582</v>
      </c>
      <c r="H32" s="237">
        <v>40764</v>
      </c>
      <c r="I32" s="73" t="s">
        <v>233</v>
      </c>
    </row>
    <row r="33" spans="1:9" s="74" customFormat="1" ht="75">
      <c r="A33" s="235" t="s">
        <v>1831</v>
      </c>
      <c r="B33" s="71" t="s">
        <v>653</v>
      </c>
      <c r="C33" s="71" t="s">
        <v>572</v>
      </c>
      <c r="D33" s="71" t="s">
        <v>654</v>
      </c>
      <c r="E33" s="72" t="s">
        <v>655</v>
      </c>
      <c r="F33" s="236" t="s">
        <v>656</v>
      </c>
      <c r="G33" s="236" t="s">
        <v>582</v>
      </c>
      <c r="H33" s="237">
        <v>40806</v>
      </c>
      <c r="I33" s="73" t="s">
        <v>233</v>
      </c>
    </row>
    <row r="34" spans="1:9" s="74" customFormat="1" ht="56.25">
      <c r="A34" s="235" t="s">
        <v>1832</v>
      </c>
      <c r="B34" s="71" t="s">
        <v>465</v>
      </c>
      <c r="C34" s="71" t="s">
        <v>572</v>
      </c>
      <c r="D34" s="71" t="s">
        <v>657</v>
      </c>
      <c r="E34" s="72" t="s">
        <v>658</v>
      </c>
      <c r="F34" s="236" t="s">
        <v>659</v>
      </c>
      <c r="G34" s="236" t="s">
        <v>582</v>
      </c>
      <c r="H34" s="237">
        <v>40773</v>
      </c>
      <c r="I34" s="73" t="s">
        <v>233</v>
      </c>
    </row>
    <row r="35" spans="1:9" s="74" customFormat="1" ht="56.25">
      <c r="A35" s="235" t="s">
        <v>1833</v>
      </c>
      <c r="B35" s="71" t="s">
        <v>466</v>
      </c>
      <c r="C35" s="71" t="s">
        <v>572</v>
      </c>
      <c r="D35" s="71" t="s">
        <v>660</v>
      </c>
      <c r="E35" s="72" t="s">
        <v>661</v>
      </c>
      <c r="F35" s="236" t="s">
        <v>662</v>
      </c>
      <c r="G35" s="236" t="s">
        <v>582</v>
      </c>
      <c r="H35" s="237">
        <v>40772</v>
      </c>
      <c r="I35" s="73" t="s">
        <v>233</v>
      </c>
    </row>
    <row r="36" spans="1:9" s="74" customFormat="1" ht="56.25">
      <c r="A36" s="235" t="s">
        <v>1834</v>
      </c>
      <c r="B36" s="71" t="s">
        <v>474</v>
      </c>
      <c r="C36" s="71" t="s">
        <v>572</v>
      </c>
      <c r="D36" s="71" t="s">
        <v>663</v>
      </c>
      <c r="E36" s="72" t="s">
        <v>664</v>
      </c>
      <c r="F36" s="236" t="s">
        <v>665</v>
      </c>
      <c r="G36" s="236" t="s">
        <v>582</v>
      </c>
      <c r="H36" s="237">
        <v>40766</v>
      </c>
      <c r="I36" s="73" t="s">
        <v>233</v>
      </c>
    </row>
    <row r="37" spans="1:9" s="74" customFormat="1" ht="56.25">
      <c r="A37" s="235" t="s">
        <v>1835</v>
      </c>
      <c r="B37" s="71" t="s">
        <v>666</v>
      </c>
      <c r="C37" s="71" t="s">
        <v>572</v>
      </c>
      <c r="D37" s="71" t="s">
        <v>724</v>
      </c>
      <c r="E37" s="72" t="s">
        <v>725</v>
      </c>
      <c r="F37" s="236" t="s">
        <v>726</v>
      </c>
      <c r="G37" s="236" t="s">
        <v>582</v>
      </c>
      <c r="H37" s="237">
        <v>40772</v>
      </c>
      <c r="I37" s="73" t="s">
        <v>233</v>
      </c>
    </row>
    <row r="38" spans="1:9" s="74" customFormat="1" ht="56.25">
      <c r="A38" s="235" t="s">
        <v>1836</v>
      </c>
      <c r="B38" s="71" t="s">
        <v>727</v>
      </c>
      <c r="C38" s="71" t="s">
        <v>572</v>
      </c>
      <c r="D38" s="71" t="s">
        <v>614</v>
      </c>
      <c r="E38" s="72" t="s">
        <v>728</v>
      </c>
      <c r="F38" s="236" t="s">
        <v>729</v>
      </c>
      <c r="G38" s="236" t="s">
        <v>576</v>
      </c>
      <c r="H38" s="237">
        <v>40777</v>
      </c>
      <c r="I38" s="73" t="s">
        <v>233</v>
      </c>
    </row>
    <row r="39" spans="1:9" s="74" customFormat="1" ht="56.25">
      <c r="A39" s="235" t="s">
        <v>1837</v>
      </c>
      <c r="B39" s="71" t="s">
        <v>730</v>
      </c>
      <c r="C39" s="71" t="s">
        <v>572</v>
      </c>
      <c r="D39" s="71" t="s">
        <v>731</v>
      </c>
      <c r="E39" s="72" t="s">
        <v>732</v>
      </c>
      <c r="F39" s="236" t="s">
        <v>733</v>
      </c>
      <c r="G39" s="236" t="s">
        <v>582</v>
      </c>
      <c r="H39" s="237">
        <v>37612</v>
      </c>
      <c r="I39" s="73" t="s">
        <v>233</v>
      </c>
    </row>
    <row r="40" spans="1:9" s="74" customFormat="1" ht="56.25">
      <c r="A40" s="235" t="s">
        <v>1838</v>
      </c>
      <c r="B40" s="71" t="s">
        <v>734</v>
      </c>
      <c r="C40" s="71" t="s">
        <v>572</v>
      </c>
      <c r="D40" s="71" t="s">
        <v>735</v>
      </c>
      <c r="E40" s="72" t="s">
        <v>736</v>
      </c>
      <c r="F40" s="236" t="s">
        <v>737</v>
      </c>
      <c r="G40" s="236" t="s">
        <v>738</v>
      </c>
      <c r="H40" s="237">
        <v>38825</v>
      </c>
      <c r="I40" s="73" t="s">
        <v>233</v>
      </c>
    </row>
    <row r="41" spans="1:9" s="74" customFormat="1" ht="56.25">
      <c r="A41" s="235" t="s">
        <v>1839</v>
      </c>
      <c r="B41" s="71" t="s">
        <v>477</v>
      </c>
      <c r="C41" s="71" t="s">
        <v>572</v>
      </c>
      <c r="D41" s="71" t="s">
        <v>739</v>
      </c>
      <c r="E41" s="72" t="s">
        <v>740</v>
      </c>
      <c r="F41" s="236" t="s">
        <v>741</v>
      </c>
      <c r="G41" s="236" t="s">
        <v>582</v>
      </c>
      <c r="H41" s="237">
        <v>37617</v>
      </c>
      <c r="I41" s="73" t="s">
        <v>233</v>
      </c>
    </row>
    <row r="42" spans="1:10" s="74" customFormat="1" ht="56.25">
      <c r="A42" s="235" t="s">
        <v>1840</v>
      </c>
      <c r="B42" s="71" t="s">
        <v>456</v>
      </c>
      <c r="C42" s="71" t="s">
        <v>572</v>
      </c>
      <c r="D42" s="71" t="s">
        <v>1298</v>
      </c>
      <c r="E42" s="72" t="s">
        <v>742</v>
      </c>
      <c r="F42" s="236" t="s">
        <v>743</v>
      </c>
      <c r="G42" s="236" t="s">
        <v>582</v>
      </c>
      <c r="H42" s="237">
        <v>37617</v>
      </c>
      <c r="I42" s="73" t="s">
        <v>233</v>
      </c>
      <c r="J42" s="243"/>
    </row>
    <row r="43" spans="1:9" s="74" customFormat="1" ht="56.25">
      <c r="A43" s="235" t="s">
        <v>1841</v>
      </c>
      <c r="B43" s="71" t="s">
        <v>457</v>
      </c>
      <c r="C43" s="71" t="s">
        <v>572</v>
      </c>
      <c r="D43" s="71" t="s">
        <v>614</v>
      </c>
      <c r="E43" s="72" t="s">
        <v>744</v>
      </c>
      <c r="F43" s="72" t="s">
        <v>745</v>
      </c>
      <c r="G43" s="72" t="s">
        <v>582</v>
      </c>
      <c r="H43" s="237">
        <v>37617</v>
      </c>
      <c r="I43" s="73" t="s">
        <v>233</v>
      </c>
    </row>
    <row r="44" spans="1:9" s="74" customFormat="1" ht="56.25">
      <c r="A44" s="235" t="s">
        <v>1842</v>
      </c>
      <c r="B44" s="71" t="s">
        <v>746</v>
      </c>
      <c r="C44" s="71" t="s">
        <v>572</v>
      </c>
      <c r="D44" s="71" t="s">
        <v>1299</v>
      </c>
      <c r="E44" s="72" t="s">
        <v>655</v>
      </c>
      <c r="F44" s="72" t="s">
        <v>656</v>
      </c>
      <c r="G44" s="72" t="s">
        <v>582</v>
      </c>
      <c r="H44" s="237">
        <v>41722</v>
      </c>
      <c r="I44" s="73" t="s">
        <v>233</v>
      </c>
    </row>
    <row r="45" spans="1:9" s="74" customFormat="1" ht="64.5" customHeight="1">
      <c r="A45" s="235" t="s">
        <v>1843</v>
      </c>
      <c r="B45" s="71" t="s">
        <v>459</v>
      </c>
      <c r="C45" s="71" t="s">
        <v>572</v>
      </c>
      <c r="D45" s="71" t="s">
        <v>747</v>
      </c>
      <c r="E45" s="72" t="s">
        <v>748</v>
      </c>
      <c r="F45" s="236" t="s">
        <v>749</v>
      </c>
      <c r="G45" s="71" t="s">
        <v>582</v>
      </c>
      <c r="H45" s="240">
        <v>37617</v>
      </c>
      <c r="I45" s="73" t="s">
        <v>233</v>
      </c>
    </row>
    <row r="46" spans="1:9" s="74" customFormat="1" ht="56.25">
      <c r="A46" s="235" t="s">
        <v>1844</v>
      </c>
      <c r="B46" s="71" t="s">
        <v>750</v>
      </c>
      <c r="C46" s="71" t="s">
        <v>572</v>
      </c>
      <c r="D46" s="71" t="s">
        <v>751</v>
      </c>
      <c r="E46" s="72" t="s">
        <v>752</v>
      </c>
      <c r="F46" s="236" t="s">
        <v>753</v>
      </c>
      <c r="G46" s="236" t="s">
        <v>582</v>
      </c>
      <c r="H46" s="237">
        <v>38148</v>
      </c>
      <c r="I46" s="73" t="s">
        <v>233</v>
      </c>
    </row>
    <row r="47" spans="1:9" s="74" customFormat="1" ht="56.25">
      <c r="A47" s="235" t="s">
        <v>1845</v>
      </c>
      <c r="B47" s="71" t="s">
        <v>458</v>
      </c>
      <c r="C47" s="71" t="s">
        <v>572</v>
      </c>
      <c r="D47" s="71" t="s">
        <v>624</v>
      </c>
      <c r="E47" s="72" t="s">
        <v>754</v>
      </c>
      <c r="F47" s="236" t="s">
        <v>755</v>
      </c>
      <c r="G47" s="236" t="s">
        <v>582</v>
      </c>
      <c r="H47" s="237">
        <v>37618</v>
      </c>
      <c r="I47" s="73" t="s">
        <v>233</v>
      </c>
    </row>
    <row r="48" spans="1:9" s="74" customFormat="1" ht="37.5">
      <c r="A48" s="235" t="s">
        <v>1846</v>
      </c>
      <c r="B48" s="71" t="s">
        <v>756</v>
      </c>
      <c r="C48" s="71" t="s">
        <v>572</v>
      </c>
      <c r="D48" s="71" t="s">
        <v>757</v>
      </c>
      <c r="E48" s="72" t="s">
        <v>758</v>
      </c>
      <c r="F48" s="236" t="s">
        <v>759</v>
      </c>
      <c r="G48" s="236" t="s">
        <v>582</v>
      </c>
      <c r="H48" s="237">
        <v>37617</v>
      </c>
      <c r="I48" s="73" t="s">
        <v>233</v>
      </c>
    </row>
    <row r="49" spans="1:9" s="74" customFormat="1" ht="56.25">
      <c r="A49" s="235" t="s">
        <v>1847</v>
      </c>
      <c r="B49" s="71" t="s">
        <v>1011</v>
      </c>
      <c r="C49" s="71" t="s">
        <v>572</v>
      </c>
      <c r="D49" s="71" t="s">
        <v>1012</v>
      </c>
      <c r="E49" s="72" t="s">
        <v>1013</v>
      </c>
      <c r="F49" s="72" t="s">
        <v>1014</v>
      </c>
      <c r="G49" s="72" t="s">
        <v>582</v>
      </c>
      <c r="H49" s="72" t="s">
        <v>1296</v>
      </c>
      <c r="I49" s="73" t="s">
        <v>233</v>
      </c>
    </row>
    <row r="50" spans="1:9" s="74" customFormat="1" ht="93.75" customHeight="1">
      <c r="A50" s="235" t="s">
        <v>1848</v>
      </c>
      <c r="B50" s="71" t="s">
        <v>1293</v>
      </c>
      <c r="C50" s="71" t="s">
        <v>572</v>
      </c>
      <c r="D50" s="71" t="s">
        <v>1294</v>
      </c>
      <c r="E50" s="72" t="s">
        <v>1295</v>
      </c>
      <c r="F50" s="72">
        <v>546023496</v>
      </c>
      <c r="G50" s="72">
        <v>51601001</v>
      </c>
      <c r="H50" s="72" t="s">
        <v>1297</v>
      </c>
      <c r="I50" s="73"/>
    </row>
    <row r="51" spans="1:9" s="74" customFormat="1" ht="56.25">
      <c r="A51" s="235" t="s">
        <v>1849</v>
      </c>
      <c r="B51" s="71" t="s">
        <v>760</v>
      </c>
      <c r="C51" s="71" t="s">
        <v>572</v>
      </c>
      <c r="D51" s="71" t="s">
        <v>761</v>
      </c>
      <c r="E51" s="72" t="s">
        <v>762</v>
      </c>
      <c r="F51" s="236" t="s">
        <v>763</v>
      </c>
      <c r="G51" s="236" t="s">
        <v>582</v>
      </c>
      <c r="H51" s="237">
        <v>37577</v>
      </c>
      <c r="I51" s="73" t="s">
        <v>233</v>
      </c>
    </row>
    <row r="52" spans="1:9" s="74" customFormat="1" ht="56.25">
      <c r="A52" s="235" t="s">
        <v>1850</v>
      </c>
      <c r="B52" s="71" t="s">
        <v>764</v>
      </c>
      <c r="C52" s="71" t="s">
        <v>572</v>
      </c>
      <c r="D52" s="71" t="s">
        <v>765</v>
      </c>
      <c r="E52" s="72" t="s">
        <v>766</v>
      </c>
      <c r="F52" s="236" t="s">
        <v>767</v>
      </c>
      <c r="G52" s="236" t="s">
        <v>582</v>
      </c>
      <c r="H52" s="237">
        <v>37760</v>
      </c>
      <c r="I52" s="73" t="s">
        <v>233</v>
      </c>
    </row>
    <row r="53" spans="1:9" s="74" customFormat="1" ht="56.25">
      <c r="A53" s="235" t="s">
        <v>1851</v>
      </c>
      <c r="B53" s="71" t="s">
        <v>768</v>
      </c>
      <c r="C53" s="71" t="s">
        <v>572</v>
      </c>
      <c r="D53" s="71" t="s">
        <v>769</v>
      </c>
      <c r="E53" s="72" t="s">
        <v>770</v>
      </c>
      <c r="F53" s="236" t="s">
        <v>771</v>
      </c>
      <c r="G53" s="236" t="s">
        <v>582</v>
      </c>
      <c r="H53" s="237">
        <v>37925</v>
      </c>
      <c r="I53" s="73" t="s">
        <v>233</v>
      </c>
    </row>
    <row r="54" spans="1:9" s="74" customFormat="1" ht="56.25">
      <c r="A54" s="235" t="s">
        <v>1852</v>
      </c>
      <c r="B54" s="71" t="s">
        <v>772</v>
      </c>
      <c r="C54" s="71" t="s">
        <v>572</v>
      </c>
      <c r="D54" s="71" t="s">
        <v>773</v>
      </c>
      <c r="E54" s="72" t="s">
        <v>774</v>
      </c>
      <c r="F54" s="236" t="s">
        <v>775</v>
      </c>
      <c r="G54" s="236" t="s">
        <v>582</v>
      </c>
      <c r="H54" s="237" t="s">
        <v>776</v>
      </c>
      <c r="I54" s="73" t="s">
        <v>233</v>
      </c>
    </row>
    <row r="55" spans="1:9" s="74" customFormat="1" ht="75">
      <c r="A55" s="235" t="s">
        <v>1853</v>
      </c>
      <c r="B55" s="71" t="s">
        <v>777</v>
      </c>
      <c r="C55" s="71" t="s">
        <v>572</v>
      </c>
      <c r="D55" s="71" t="s">
        <v>778</v>
      </c>
      <c r="E55" s="72" t="s">
        <v>779</v>
      </c>
      <c r="F55" s="236" t="s">
        <v>780</v>
      </c>
      <c r="G55" s="236" t="s">
        <v>582</v>
      </c>
      <c r="H55" s="237">
        <v>40136</v>
      </c>
      <c r="I55" s="73" t="s">
        <v>233</v>
      </c>
    </row>
    <row r="56" spans="1:9" s="74" customFormat="1" ht="75">
      <c r="A56" s="235" t="s">
        <v>1854</v>
      </c>
      <c r="B56" s="71" t="s">
        <v>781</v>
      </c>
      <c r="C56" s="71" t="s">
        <v>572</v>
      </c>
      <c r="D56" s="71" t="s">
        <v>782</v>
      </c>
      <c r="E56" s="72" t="s">
        <v>783</v>
      </c>
      <c r="F56" s="241" t="s">
        <v>784</v>
      </c>
      <c r="G56" s="236" t="s">
        <v>582</v>
      </c>
      <c r="H56" s="237">
        <v>40455</v>
      </c>
      <c r="I56" s="73" t="s">
        <v>233</v>
      </c>
    </row>
    <row r="57" spans="1:12" s="74" customFormat="1" ht="56.25">
      <c r="A57" s="235" t="s">
        <v>1855</v>
      </c>
      <c r="B57" s="71" t="s">
        <v>785</v>
      </c>
      <c r="C57" s="71" t="s">
        <v>572</v>
      </c>
      <c r="D57" s="71" t="s">
        <v>786</v>
      </c>
      <c r="E57" s="71">
        <v>1100546000796</v>
      </c>
      <c r="F57" s="71" t="s">
        <v>787</v>
      </c>
      <c r="G57" s="71" t="s">
        <v>582</v>
      </c>
      <c r="H57" s="71"/>
      <c r="I57" s="73" t="s">
        <v>233</v>
      </c>
      <c r="J57" s="71"/>
      <c r="K57" s="71"/>
      <c r="L57" s="71"/>
    </row>
    <row r="58" spans="1:12" s="74" customFormat="1" ht="37.5">
      <c r="A58" s="235" t="s">
        <v>1856</v>
      </c>
      <c r="B58" s="71" t="s">
        <v>1656</v>
      </c>
      <c r="C58" s="71" t="s">
        <v>7</v>
      </c>
      <c r="D58" s="71" t="s">
        <v>236</v>
      </c>
      <c r="E58" s="244" t="s">
        <v>1657</v>
      </c>
      <c r="F58" s="236" t="s">
        <v>1658</v>
      </c>
      <c r="G58" s="236">
        <v>54601001</v>
      </c>
      <c r="H58" s="236"/>
      <c r="I58" s="242"/>
      <c r="J58" s="71"/>
      <c r="K58" s="71"/>
      <c r="L58" s="71"/>
    </row>
    <row r="59" spans="1:13" s="74" customFormat="1" ht="56.25">
      <c r="A59" s="235" t="s">
        <v>1857</v>
      </c>
      <c r="B59" s="71" t="s">
        <v>1455</v>
      </c>
      <c r="C59" s="71" t="s">
        <v>7</v>
      </c>
      <c r="D59" s="71" t="s">
        <v>236</v>
      </c>
      <c r="E59" s="236"/>
      <c r="F59" s="236"/>
      <c r="G59" s="236"/>
      <c r="H59" s="236"/>
      <c r="I59" s="242"/>
      <c r="J59" s="74" t="s">
        <v>1292</v>
      </c>
      <c r="L59" s="71"/>
      <c r="M59" s="74" t="s">
        <v>1290</v>
      </c>
    </row>
    <row r="60" spans="1:12" s="74" customFormat="1" ht="24.75" customHeight="1">
      <c r="A60" s="235"/>
      <c r="B60" s="71" t="s">
        <v>8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1:12" s="74" customFormat="1" ht="18.75">
      <c r="A61" s="235" t="s">
        <v>1858</v>
      </c>
      <c r="B61" s="71" t="s">
        <v>564</v>
      </c>
      <c r="C61" s="71" t="s">
        <v>235</v>
      </c>
      <c r="D61" s="71" t="s">
        <v>236</v>
      </c>
      <c r="E61" s="236" t="s">
        <v>1015</v>
      </c>
      <c r="F61" s="71">
        <v>546017005</v>
      </c>
      <c r="G61" s="71">
        <v>5401001</v>
      </c>
      <c r="H61" s="71" t="s">
        <v>238</v>
      </c>
      <c r="I61" s="71">
        <v>300000</v>
      </c>
      <c r="J61" s="71">
        <v>3420000</v>
      </c>
      <c r="K61" s="71">
        <v>2053600</v>
      </c>
      <c r="L61" s="184">
        <v>31</v>
      </c>
    </row>
    <row r="62" spans="1:12" s="74" customFormat="1" ht="18.75">
      <c r="A62" s="235" t="s">
        <v>1859</v>
      </c>
      <c r="B62" s="71" t="s">
        <v>43</v>
      </c>
      <c r="C62" s="71" t="s">
        <v>235</v>
      </c>
      <c r="D62" s="71" t="s">
        <v>236</v>
      </c>
      <c r="E62" s="236" t="s">
        <v>1016</v>
      </c>
      <c r="F62" s="71">
        <v>546017012</v>
      </c>
      <c r="G62" s="71">
        <v>54601001</v>
      </c>
      <c r="H62" s="71" t="s">
        <v>1017</v>
      </c>
      <c r="I62" s="71">
        <v>300000</v>
      </c>
      <c r="J62" s="71">
        <v>931000</v>
      </c>
      <c r="K62" s="184" t="s">
        <v>305</v>
      </c>
      <c r="L62" s="184">
        <v>9</v>
      </c>
    </row>
    <row r="63" spans="1:12" s="74" customFormat="1" ht="18.75">
      <c r="A63" s="235" t="s">
        <v>1860</v>
      </c>
      <c r="B63" s="71" t="s">
        <v>44</v>
      </c>
      <c r="C63" s="71" t="s">
        <v>235</v>
      </c>
      <c r="D63" s="71" t="s">
        <v>236</v>
      </c>
      <c r="E63" s="71" t="s">
        <v>237</v>
      </c>
      <c r="F63" s="71">
        <v>516007200</v>
      </c>
      <c r="G63" s="71">
        <v>51601001</v>
      </c>
      <c r="H63" s="71" t="s">
        <v>239</v>
      </c>
      <c r="I63" s="71">
        <v>300000</v>
      </c>
      <c r="J63" s="71">
        <v>257000</v>
      </c>
      <c r="K63" s="71">
        <v>257000</v>
      </c>
      <c r="L63" s="184">
        <v>7</v>
      </c>
    </row>
    <row r="64" spans="1:12" s="74" customFormat="1" ht="18.75">
      <c r="A64" s="235" t="s">
        <v>1861</v>
      </c>
      <c r="B64" s="71" t="s">
        <v>45</v>
      </c>
      <c r="C64" s="71" t="s">
        <v>235</v>
      </c>
      <c r="D64" s="71" t="s">
        <v>236</v>
      </c>
      <c r="E64" s="236"/>
      <c r="F64" s="71"/>
      <c r="G64" s="71">
        <v>51601001</v>
      </c>
      <c r="H64" s="71" t="s">
        <v>1064</v>
      </c>
      <c r="I64" s="71">
        <v>133280</v>
      </c>
      <c r="J64" s="71"/>
      <c r="K64" s="71"/>
      <c r="L64" s="71"/>
    </row>
    <row r="65" spans="1:12" s="74" customFormat="1" ht="18.75">
      <c r="A65" s="235" t="s">
        <v>1862</v>
      </c>
      <c r="B65" s="71" t="s">
        <v>1018</v>
      </c>
      <c r="C65" s="71" t="s">
        <v>235</v>
      </c>
      <c r="D65" s="71" t="s">
        <v>236</v>
      </c>
      <c r="E65" s="236" t="s">
        <v>1019</v>
      </c>
      <c r="F65" s="71">
        <v>516011567</v>
      </c>
      <c r="G65" s="71">
        <v>51601001</v>
      </c>
      <c r="H65" s="71" t="s">
        <v>1020</v>
      </c>
      <c r="I65" s="71">
        <v>1621620</v>
      </c>
      <c r="J65" s="71"/>
      <c r="K65" s="71"/>
      <c r="L65" s="71"/>
    </row>
    <row r="66" spans="1:5" s="74" customFormat="1" ht="15.75">
      <c r="A66" s="235"/>
      <c r="E66" s="260"/>
    </row>
  </sheetData>
  <sheetProtection/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7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4.7109375" style="14" customWidth="1"/>
    <col min="2" max="2" width="74.140625" style="14" customWidth="1"/>
    <col min="3" max="3" width="16.00390625" style="14" customWidth="1"/>
    <col min="4" max="4" width="33.00390625" style="14" customWidth="1"/>
    <col min="5" max="5" width="17.7109375" style="39" customWidth="1"/>
    <col min="6" max="6" width="15.7109375" style="14" customWidth="1"/>
    <col min="7" max="7" width="17.28125" style="14" customWidth="1"/>
    <col min="8" max="12" width="19.00390625" style="14" customWidth="1"/>
    <col min="13" max="16384" width="9.140625" style="14" customWidth="1"/>
  </cols>
  <sheetData>
    <row r="1" spans="1:12" ht="15.75">
      <c r="A1" s="15"/>
      <c r="B1" s="35" t="s">
        <v>487</v>
      </c>
      <c r="C1" s="15"/>
      <c r="D1" s="15"/>
      <c r="E1" s="36"/>
      <c r="F1" s="15"/>
      <c r="G1" s="15"/>
      <c r="H1" s="15"/>
      <c r="I1" s="15"/>
      <c r="J1" s="43"/>
      <c r="K1" s="15"/>
      <c r="L1" s="15"/>
    </row>
    <row r="2" spans="1:12" ht="15.75">
      <c r="A2" s="15"/>
      <c r="B2" s="35"/>
      <c r="C2" s="15"/>
      <c r="D2" s="15"/>
      <c r="E2" s="36"/>
      <c r="F2" s="15"/>
      <c r="G2" s="15"/>
      <c r="H2" s="15"/>
      <c r="I2" s="15"/>
      <c r="J2" s="43"/>
      <c r="K2" s="15"/>
      <c r="L2" s="15"/>
    </row>
    <row r="3" spans="1:12" ht="15.75">
      <c r="A3" s="15"/>
      <c r="B3" s="35" t="s">
        <v>4</v>
      </c>
      <c r="C3" s="16"/>
      <c r="D3" s="16"/>
      <c r="E3" s="37"/>
      <c r="F3" s="16"/>
      <c r="G3" s="15"/>
      <c r="H3" s="15"/>
      <c r="I3" s="15"/>
      <c r="J3" s="43"/>
      <c r="K3" s="15"/>
      <c r="L3" s="15"/>
    </row>
    <row r="4" spans="1:12" ht="15.75">
      <c r="A4" s="17"/>
      <c r="B4" s="35"/>
      <c r="C4" s="18"/>
      <c r="D4" s="18"/>
      <c r="E4" s="38"/>
      <c r="F4" s="16"/>
      <c r="G4" s="15"/>
      <c r="H4" s="15"/>
      <c r="I4" s="15"/>
      <c r="J4" s="43"/>
      <c r="K4" s="15"/>
      <c r="L4" s="15"/>
    </row>
    <row r="5" spans="1:12" ht="15.75">
      <c r="A5" s="17"/>
      <c r="B5" s="35" t="s">
        <v>5</v>
      </c>
      <c r="C5" s="18"/>
      <c r="D5" s="18"/>
      <c r="E5" s="38"/>
      <c r="F5" s="16"/>
      <c r="G5" s="15"/>
      <c r="H5" s="15"/>
      <c r="I5" s="15"/>
      <c r="J5" s="43"/>
      <c r="K5" s="15"/>
      <c r="L5" s="15"/>
    </row>
    <row r="6" spans="1:12" ht="15.75">
      <c r="A6" s="17"/>
      <c r="B6" s="17"/>
      <c r="C6" s="18"/>
      <c r="D6" s="18"/>
      <c r="E6" s="38"/>
      <c r="F6" s="16"/>
      <c r="G6" s="15"/>
      <c r="H6" s="15"/>
      <c r="I6" s="15"/>
      <c r="J6" s="43"/>
      <c r="K6" s="15"/>
      <c r="L6" s="15"/>
    </row>
    <row r="7" spans="1:12" ht="192.75" customHeight="1">
      <c r="A7" s="17"/>
      <c r="B7" s="10" t="s">
        <v>567</v>
      </c>
      <c r="C7" s="10" t="s">
        <v>6</v>
      </c>
      <c r="D7" s="10" t="s">
        <v>568</v>
      </c>
      <c r="E7" s="11" t="s">
        <v>569</v>
      </c>
      <c r="F7" s="11" t="s">
        <v>570</v>
      </c>
      <c r="G7" s="11" t="s">
        <v>571</v>
      </c>
      <c r="H7" s="11" t="s">
        <v>232</v>
      </c>
      <c r="I7" s="11" t="s">
        <v>229</v>
      </c>
      <c r="J7" s="11" t="s">
        <v>230</v>
      </c>
      <c r="K7" s="11" t="s">
        <v>231</v>
      </c>
      <c r="L7" s="11" t="s">
        <v>234</v>
      </c>
    </row>
    <row r="8" spans="1:12" ht="15.75">
      <c r="A8" s="15"/>
      <c r="B8" s="15"/>
      <c r="C8" s="15"/>
      <c r="D8" s="15"/>
      <c r="E8" s="36"/>
      <c r="F8" s="15"/>
      <c r="G8" s="15"/>
      <c r="H8" s="15"/>
      <c r="I8" s="15"/>
      <c r="J8" s="15"/>
      <c r="K8" s="15"/>
      <c r="L8" s="15"/>
    </row>
    <row r="9" spans="1:12" ht="24.75" customHeight="1">
      <c r="A9" s="15"/>
      <c r="B9" s="35" t="s">
        <v>8</v>
      </c>
      <c r="C9" s="15"/>
      <c r="D9" s="15"/>
      <c r="E9" s="36"/>
      <c r="F9" s="15"/>
      <c r="G9" s="15"/>
      <c r="H9" s="15"/>
      <c r="I9" s="15"/>
      <c r="J9" s="15"/>
      <c r="K9" s="15"/>
      <c r="L9" s="15"/>
    </row>
    <row r="10" spans="2:12" ht="25.5" customHeight="1">
      <c r="B10" s="12" t="s">
        <v>564</v>
      </c>
      <c r="C10" s="12" t="s">
        <v>235</v>
      </c>
      <c r="D10" s="12" t="s">
        <v>236</v>
      </c>
      <c r="E10" s="13" t="s">
        <v>1015</v>
      </c>
      <c r="F10" s="12">
        <v>546017005</v>
      </c>
      <c r="G10" s="12">
        <v>5401001</v>
      </c>
      <c r="H10" s="12" t="s">
        <v>238</v>
      </c>
      <c r="I10" s="12">
        <v>300000</v>
      </c>
      <c r="J10" s="12">
        <v>3420000</v>
      </c>
      <c r="K10" s="12">
        <v>2053600</v>
      </c>
      <c r="L10" s="10">
        <v>31</v>
      </c>
    </row>
    <row r="11" spans="2:12" ht="25.5" customHeight="1">
      <c r="B11" s="12" t="s">
        <v>43</v>
      </c>
      <c r="C11" s="12" t="s">
        <v>235</v>
      </c>
      <c r="D11" s="12" t="s">
        <v>236</v>
      </c>
      <c r="E11" s="13" t="s">
        <v>1016</v>
      </c>
      <c r="F11" s="12">
        <v>546017012</v>
      </c>
      <c r="G11" s="12">
        <v>54601001</v>
      </c>
      <c r="H11" s="12" t="s">
        <v>1017</v>
      </c>
      <c r="I11" s="12">
        <v>300000</v>
      </c>
      <c r="J11" s="12">
        <v>931000</v>
      </c>
      <c r="K11" s="10" t="s">
        <v>305</v>
      </c>
      <c r="L11" s="10">
        <v>9</v>
      </c>
    </row>
    <row r="12" spans="2:12" ht="25.5" customHeight="1">
      <c r="B12" s="12" t="s">
        <v>44</v>
      </c>
      <c r="C12" s="12" t="s">
        <v>235</v>
      </c>
      <c r="D12" s="12" t="s">
        <v>236</v>
      </c>
      <c r="E12" s="12" t="s">
        <v>237</v>
      </c>
      <c r="F12" s="12">
        <v>516007200</v>
      </c>
      <c r="G12" s="12">
        <v>51601001</v>
      </c>
      <c r="H12" s="12" t="s">
        <v>239</v>
      </c>
      <c r="I12" s="12">
        <v>300000</v>
      </c>
      <c r="J12" s="12">
        <v>257000</v>
      </c>
      <c r="K12" s="12">
        <v>257000</v>
      </c>
      <c r="L12" s="10">
        <v>7</v>
      </c>
    </row>
    <row r="13" spans="2:12" ht="25.5" customHeight="1">
      <c r="B13" s="12" t="s">
        <v>45</v>
      </c>
      <c r="C13" s="12" t="s">
        <v>235</v>
      </c>
      <c r="D13" s="12" t="s">
        <v>236</v>
      </c>
      <c r="E13" s="13"/>
      <c r="F13" s="12"/>
      <c r="G13" s="12">
        <v>51601001</v>
      </c>
      <c r="H13" s="12" t="s">
        <v>1064</v>
      </c>
      <c r="I13" s="12">
        <v>133280</v>
      </c>
      <c r="J13" s="12"/>
      <c r="K13" s="12"/>
      <c r="L13" s="12"/>
    </row>
    <row r="14" spans="2:12" ht="25.5" customHeight="1">
      <c r="B14" s="12" t="s">
        <v>1018</v>
      </c>
      <c r="C14" s="12" t="s">
        <v>235</v>
      </c>
      <c r="D14" s="12" t="s">
        <v>236</v>
      </c>
      <c r="E14" s="13" t="s">
        <v>1019</v>
      </c>
      <c r="F14" s="12">
        <v>516011567</v>
      </c>
      <c r="G14" s="12">
        <v>51601001</v>
      </c>
      <c r="H14" s="12" t="s">
        <v>1020</v>
      </c>
      <c r="I14" s="12">
        <v>1621620</v>
      </c>
      <c r="J14" s="12"/>
      <c r="K14" s="12"/>
      <c r="L14" s="12"/>
    </row>
    <row r="15" spans="2:12" ht="18.75">
      <c r="B15" s="48"/>
      <c r="C15" s="49"/>
      <c r="D15" s="49"/>
      <c r="E15" s="50"/>
      <c r="F15" s="49"/>
      <c r="G15" s="49"/>
      <c r="H15" s="49"/>
      <c r="I15" s="49"/>
      <c r="J15" s="51"/>
      <c r="K15" s="49"/>
      <c r="L15" s="49"/>
    </row>
  </sheetData>
  <sheetProtection/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87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2.75"/>
  <cols>
    <col min="1" max="1" width="104.57421875" style="1" customWidth="1"/>
  </cols>
  <sheetData>
    <row r="2" ht="18.75">
      <c r="A2" s="31" t="s">
        <v>986</v>
      </c>
    </row>
    <row r="3" ht="37.5">
      <c r="A3" s="31" t="s">
        <v>987</v>
      </c>
    </row>
    <row r="6" ht="393.75">
      <c r="A6" s="31" t="s">
        <v>988</v>
      </c>
    </row>
    <row r="7" ht="25.5">
      <c r="A7" s="33" t="s">
        <v>989</v>
      </c>
    </row>
    <row r="8" ht="12.75">
      <c r="A8" s="33" t="s">
        <v>990</v>
      </c>
    </row>
    <row r="9" ht="18.75">
      <c r="A9" s="31"/>
    </row>
    <row r="10" spans="1:2" ht="18.75">
      <c r="A10" s="31" t="s">
        <v>991</v>
      </c>
      <c r="B10" s="32"/>
    </row>
    <row r="13" ht="18.75">
      <c r="A13" s="31" t="s">
        <v>992</v>
      </c>
    </row>
    <row r="14" ht="18.75">
      <c r="A14" s="31" t="s">
        <v>993</v>
      </c>
    </row>
    <row r="17" ht="18.75">
      <c r="A17" s="31"/>
    </row>
    <row r="18" ht="18.75">
      <c r="A18" s="32" t="s">
        <v>994</v>
      </c>
    </row>
    <row r="21" ht="18.75">
      <c r="A21" s="31" t="s">
        <v>995</v>
      </c>
    </row>
    <row r="22" ht="18.75">
      <c r="A22" s="31" t="s">
        <v>996</v>
      </c>
    </row>
    <row r="25" ht="18.75">
      <c r="A25" s="31"/>
    </row>
    <row r="26" ht="150">
      <c r="A26" s="31" t="s">
        <v>997</v>
      </c>
    </row>
    <row r="27" ht="18.75">
      <c r="A27" s="31" t="s">
        <v>998</v>
      </c>
    </row>
    <row r="28" ht="93.75">
      <c r="A28" s="31" t="s">
        <v>999</v>
      </c>
    </row>
    <row r="29" ht="337.5">
      <c r="A29" s="31" t="s">
        <v>1000</v>
      </c>
    </row>
    <row r="30" ht="93.75">
      <c r="A30" s="31" t="s">
        <v>1001</v>
      </c>
    </row>
    <row r="31" ht="37.5">
      <c r="A31" s="31" t="s">
        <v>1002</v>
      </c>
    </row>
    <row r="32" ht="18.75">
      <c r="A32" s="31" t="s">
        <v>1003</v>
      </c>
    </row>
    <row r="33" ht="37.5">
      <c r="A33" s="31" t="s">
        <v>1021</v>
      </c>
    </row>
    <row r="34" ht="37.5">
      <c r="A34" s="31" t="s">
        <v>1022</v>
      </c>
    </row>
    <row r="35" ht="37.5">
      <c r="A35" s="31" t="s">
        <v>1023</v>
      </c>
    </row>
    <row r="36" ht="18.75">
      <c r="A36" s="31" t="s">
        <v>1024</v>
      </c>
    </row>
    <row r="37" ht="37.5">
      <c r="A37" s="31" t="s">
        <v>1025</v>
      </c>
    </row>
    <row r="38" ht="18.75">
      <c r="A38" s="31" t="s">
        <v>802</v>
      </c>
    </row>
    <row r="39" ht="18.75">
      <c r="A39" s="31" t="s">
        <v>803</v>
      </c>
    </row>
    <row r="40" ht="18.75">
      <c r="A40" s="31" t="s">
        <v>804</v>
      </c>
    </row>
    <row r="41" ht="37.5">
      <c r="A41" s="31" t="s">
        <v>805</v>
      </c>
    </row>
    <row r="42" ht="37.5">
      <c r="A42" s="31" t="s">
        <v>806</v>
      </c>
    </row>
    <row r="43" ht="18.75">
      <c r="A43" s="31" t="s">
        <v>807</v>
      </c>
    </row>
    <row r="44" ht="37.5">
      <c r="A44" s="31" t="s">
        <v>808</v>
      </c>
    </row>
    <row r="45" ht="37.5">
      <c r="A45" s="31" t="s">
        <v>809</v>
      </c>
    </row>
    <row r="46" ht="18.75">
      <c r="A46" s="31" t="s">
        <v>810</v>
      </c>
    </row>
    <row r="47" ht="56.25">
      <c r="A47" s="31" t="s">
        <v>811</v>
      </c>
    </row>
    <row r="48" ht="37.5">
      <c r="A48" s="31" t="s">
        <v>1026</v>
      </c>
    </row>
    <row r="49" ht="18.75">
      <c r="A49" s="31" t="s">
        <v>1027</v>
      </c>
    </row>
    <row r="50" ht="37.5">
      <c r="A50" s="31" t="s">
        <v>1028</v>
      </c>
    </row>
    <row r="51" ht="37.5">
      <c r="A51" s="31" t="s">
        <v>1029</v>
      </c>
    </row>
    <row r="52" ht="37.5">
      <c r="A52" s="31" t="s">
        <v>1030</v>
      </c>
    </row>
    <row r="53" ht="18.75">
      <c r="A53" s="31" t="s">
        <v>1031</v>
      </c>
    </row>
    <row r="54" ht="56.25">
      <c r="A54" s="31" t="s">
        <v>1032</v>
      </c>
    </row>
    <row r="55" ht="37.5">
      <c r="A55" s="31" t="s">
        <v>1033</v>
      </c>
    </row>
    <row r="56" ht="37.5">
      <c r="A56" s="31" t="s">
        <v>1034</v>
      </c>
    </row>
    <row r="57" ht="56.25">
      <c r="A57" s="31" t="s">
        <v>1035</v>
      </c>
    </row>
    <row r="58" ht="18.75">
      <c r="A58" s="31" t="s">
        <v>1036</v>
      </c>
    </row>
    <row r="59" ht="37.5">
      <c r="A59" s="31" t="s">
        <v>1037</v>
      </c>
    </row>
    <row r="60" ht="37.5">
      <c r="A60" s="31" t="s">
        <v>1038</v>
      </c>
    </row>
    <row r="61" ht="37.5">
      <c r="A61" s="31" t="s">
        <v>1039</v>
      </c>
    </row>
    <row r="62" ht="93.75">
      <c r="A62" s="31" t="s">
        <v>1040</v>
      </c>
    </row>
    <row r="63" ht="18.75">
      <c r="A63" s="31" t="s">
        <v>1041</v>
      </c>
    </row>
    <row r="64" ht="18.75">
      <c r="A64" s="31" t="s">
        <v>1042</v>
      </c>
    </row>
    <row r="65" ht="37.5">
      <c r="A65" s="31" t="s">
        <v>1043</v>
      </c>
    </row>
    <row r="66" ht="37.5">
      <c r="A66" s="31" t="s">
        <v>1044</v>
      </c>
    </row>
    <row r="67" ht="18.75">
      <c r="A67" s="31" t="s">
        <v>1045</v>
      </c>
    </row>
    <row r="68" ht="37.5">
      <c r="A68" s="31" t="s">
        <v>1046</v>
      </c>
    </row>
    <row r="69" ht="37.5">
      <c r="A69" s="31" t="s">
        <v>1047</v>
      </c>
    </row>
    <row r="70" ht="37.5">
      <c r="A70" s="31" t="s">
        <v>1048</v>
      </c>
    </row>
    <row r="71" ht="37.5">
      <c r="A71" s="31" t="s">
        <v>1049</v>
      </c>
    </row>
    <row r="72" ht="56.25">
      <c r="A72" s="31" t="s">
        <v>1050</v>
      </c>
    </row>
    <row r="73" ht="56.25">
      <c r="A73" s="31" t="s">
        <v>1051</v>
      </c>
    </row>
    <row r="74" ht="38.25">
      <c r="A74" s="33" t="s">
        <v>1052</v>
      </c>
    </row>
    <row r="75" ht="75">
      <c r="A75" s="31" t="s">
        <v>1053</v>
      </c>
    </row>
    <row r="76" ht="75">
      <c r="A76" s="31" t="s">
        <v>1054</v>
      </c>
    </row>
    <row r="77" ht="93.75">
      <c r="A77" s="31" t="s">
        <v>1055</v>
      </c>
    </row>
    <row r="78" ht="131.25">
      <c r="A78" s="31" t="s">
        <v>1056</v>
      </c>
    </row>
    <row r="79" ht="225">
      <c r="A79" s="31" t="s">
        <v>1057</v>
      </c>
    </row>
    <row r="80" ht="131.25">
      <c r="A80" s="31" t="s">
        <v>1058</v>
      </c>
    </row>
    <row r="81" ht="56.25">
      <c r="A81" s="31" t="s">
        <v>1059</v>
      </c>
    </row>
    <row r="82" ht="56.25">
      <c r="A82" s="31" t="s">
        <v>0</v>
      </c>
    </row>
    <row r="83" ht="37.5">
      <c r="A83" s="31" t="s">
        <v>1</v>
      </c>
    </row>
    <row r="84" ht="56.25">
      <c r="A84" s="31" t="s">
        <v>2</v>
      </c>
    </row>
    <row r="86" ht="12.75">
      <c r="A86" s="33" t="s">
        <v>3</v>
      </c>
    </row>
    <row r="87" ht="18.75">
      <c r="A87" s="34"/>
    </row>
  </sheetData>
  <sheetProtection/>
  <hyperlinks>
    <hyperlink ref="A7" r:id="rId1" display="http://base.garant.ru/70111604/#block_1000"/>
    <hyperlink ref="A8" r:id="rId2" display="http://base.garant.ru/70111605/"/>
    <hyperlink ref="A74" r:id="rId3" display="http://base.garant.ru/12137300/"/>
    <hyperlink ref="A86" r:id="rId4" display="http://base.garant.ru/70111604/#ixzz3fC2OVcLv"/>
  </hyperlinks>
  <printOptions/>
  <pageMargins left="0.7" right="0.7" top="0.75" bottom="0.75" header="0.3" footer="0.3"/>
  <pageSetup horizontalDpi="600" verticalDpi="600" orientation="portrait" paperSize="9" scale="71" r:id="rId5"/>
  <rowBreaks count="1" manualBreakCount="1">
    <brk id="72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J415"/>
  <sheetViews>
    <sheetView zoomScalePageLayoutView="0" workbookViewId="0" topLeftCell="C16">
      <selection activeCell="C25" sqref="A25:IV25"/>
    </sheetView>
  </sheetViews>
  <sheetFormatPr defaultColWidth="9.140625" defaultRowHeight="12.75"/>
  <cols>
    <col min="1" max="1" width="4.7109375" style="0" customWidth="1"/>
    <col min="2" max="2" width="27.57421875" style="0" customWidth="1"/>
    <col min="3" max="3" width="30.28125" style="0" customWidth="1"/>
    <col min="4" max="4" width="17.28125" style="0" customWidth="1"/>
    <col min="7" max="8" width="15.8515625" style="0" customWidth="1"/>
    <col min="9" max="9" width="20.8515625" style="0" customWidth="1"/>
  </cols>
  <sheetData>
    <row r="3" ht="12.75">
      <c r="A3" t="s">
        <v>47</v>
      </c>
    </row>
    <row r="5" ht="12.75">
      <c r="C5" t="s">
        <v>48</v>
      </c>
    </row>
    <row r="6" ht="12.75">
      <c r="B6" t="s">
        <v>2047</v>
      </c>
    </row>
    <row r="7" spans="1:10" ht="38.25">
      <c r="A7" t="s">
        <v>667</v>
      </c>
      <c r="B7" s="4" t="s">
        <v>668</v>
      </c>
      <c r="C7" s="4" t="s">
        <v>669</v>
      </c>
      <c r="D7" s="4" t="s">
        <v>670</v>
      </c>
      <c r="E7" s="19" t="s">
        <v>967</v>
      </c>
      <c r="F7" s="19" t="s">
        <v>671</v>
      </c>
      <c r="G7" s="19" t="s">
        <v>672</v>
      </c>
      <c r="H7" s="19" t="s">
        <v>673</v>
      </c>
      <c r="I7" s="19" t="s">
        <v>674</v>
      </c>
      <c r="J7" t="s">
        <v>675</v>
      </c>
    </row>
    <row r="8" spans="2:9" ht="12.75">
      <c r="B8" s="4" t="s">
        <v>49</v>
      </c>
      <c r="C8" s="4"/>
      <c r="D8" s="4"/>
      <c r="E8" s="4"/>
      <c r="F8" s="4"/>
      <c r="G8" s="4"/>
      <c r="H8" s="4"/>
      <c r="I8" s="4"/>
    </row>
    <row r="9" spans="1:9" ht="12.75">
      <c r="A9" s="58"/>
      <c r="B9" s="268" t="s">
        <v>50</v>
      </c>
      <c r="C9" s="4"/>
      <c r="D9" s="4"/>
      <c r="E9" s="4"/>
      <c r="F9" s="4"/>
      <c r="G9" s="4"/>
      <c r="H9" s="4"/>
      <c r="I9" s="4"/>
    </row>
    <row r="10" spans="1:9" ht="12.75">
      <c r="A10" s="58">
        <v>1</v>
      </c>
      <c r="B10" s="4" t="s">
        <v>51</v>
      </c>
      <c r="C10" s="4" t="s">
        <v>52</v>
      </c>
      <c r="D10" s="4"/>
      <c r="E10" s="4" t="s">
        <v>53</v>
      </c>
      <c r="F10" s="267">
        <v>50</v>
      </c>
      <c r="G10" s="4">
        <v>1026023</v>
      </c>
      <c r="H10" s="4">
        <v>1710</v>
      </c>
      <c r="I10" s="4">
        <v>364368</v>
      </c>
    </row>
    <row r="11" spans="1:9" ht="12.75">
      <c r="A11" s="58">
        <v>2</v>
      </c>
      <c r="B11" s="4" t="s">
        <v>51</v>
      </c>
      <c r="C11" s="4" t="s">
        <v>52</v>
      </c>
      <c r="D11" s="4">
        <v>10112002</v>
      </c>
      <c r="E11" s="4">
        <v>1988</v>
      </c>
      <c r="F11" s="4">
        <v>50</v>
      </c>
      <c r="G11" s="4">
        <v>782170</v>
      </c>
      <c r="H11" s="4">
        <v>1303</v>
      </c>
      <c r="I11" s="4">
        <v>257422</v>
      </c>
    </row>
    <row r="12" spans="1:9" ht="12.75">
      <c r="A12" s="4">
        <v>3</v>
      </c>
      <c r="B12" s="4" t="s">
        <v>55</v>
      </c>
      <c r="C12" s="4" t="s">
        <v>52</v>
      </c>
      <c r="D12" s="4">
        <v>10112003</v>
      </c>
      <c r="E12" s="4">
        <v>1999</v>
      </c>
      <c r="F12" s="4">
        <v>50</v>
      </c>
      <c r="G12" s="4">
        <v>9164307</v>
      </c>
      <c r="H12" s="4">
        <v>15273</v>
      </c>
      <c r="I12" s="4">
        <v>6809319</v>
      </c>
    </row>
    <row r="13" spans="1:9" ht="12.75">
      <c r="A13" s="4">
        <v>4</v>
      </c>
      <c r="B13" s="4" t="s">
        <v>56</v>
      </c>
      <c r="C13" s="4" t="s">
        <v>57</v>
      </c>
      <c r="D13" s="4"/>
      <c r="E13" s="4">
        <v>1988</v>
      </c>
      <c r="F13" s="4">
        <v>30</v>
      </c>
      <c r="G13" s="4">
        <v>128828</v>
      </c>
      <c r="H13" s="4">
        <v>357</v>
      </c>
      <c r="I13" s="4">
        <v>55340</v>
      </c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5" spans="1:9" s="269" customFormat="1" ht="12.75">
      <c r="A15" s="268"/>
      <c r="B15" s="268" t="s">
        <v>58</v>
      </c>
      <c r="C15" s="268"/>
      <c r="D15" s="268"/>
      <c r="E15" s="268"/>
      <c r="F15" s="268"/>
      <c r="G15" s="268">
        <v>11101328</v>
      </c>
      <c r="H15" s="268">
        <v>18643</v>
      </c>
      <c r="I15" s="268">
        <v>7486449</v>
      </c>
    </row>
    <row r="16" spans="1:9" ht="12.75">
      <c r="A16" s="4"/>
      <c r="B16" s="4" t="s">
        <v>59</v>
      </c>
      <c r="C16" s="4"/>
      <c r="D16" s="4"/>
      <c r="E16" s="4"/>
      <c r="F16" s="4"/>
      <c r="G16" s="4"/>
      <c r="H16" s="4"/>
      <c r="I16" s="4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9" ht="12.75">
      <c r="A18" s="4">
        <v>1</v>
      </c>
      <c r="B18" s="4" t="s">
        <v>2048</v>
      </c>
      <c r="C18" s="4" t="s">
        <v>2049</v>
      </c>
      <c r="D18" s="4">
        <v>10135001</v>
      </c>
      <c r="E18" s="4">
        <v>2008</v>
      </c>
      <c r="F18" s="4">
        <v>7</v>
      </c>
      <c r="G18" s="4">
        <v>714285</v>
      </c>
      <c r="H18" s="4">
        <v>714285</v>
      </c>
      <c r="I18" s="4">
        <v>0</v>
      </c>
    </row>
    <row r="19" spans="1:9" ht="12.75">
      <c r="A19" s="4">
        <v>2</v>
      </c>
      <c r="B19" s="4" t="s">
        <v>2050</v>
      </c>
      <c r="C19" s="4" t="s">
        <v>2049</v>
      </c>
      <c r="D19" s="4">
        <v>10135002</v>
      </c>
      <c r="E19" s="4">
        <v>2017</v>
      </c>
      <c r="F19" s="4">
        <v>7</v>
      </c>
      <c r="G19" s="4">
        <v>1826800</v>
      </c>
      <c r="H19" s="4">
        <v>260971</v>
      </c>
      <c r="I19" s="4">
        <f>G19-H19</f>
        <v>1565829</v>
      </c>
    </row>
    <row r="20" spans="1:9" ht="12.75">
      <c r="A20" s="4"/>
      <c r="B20" s="268" t="s">
        <v>61</v>
      </c>
      <c r="C20" s="4"/>
      <c r="D20" s="4"/>
      <c r="E20" s="4"/>
      <c r="F20" s="4"/>
      <c r="G20" s="268">
        <f>SUM(G18:G19)</f>
        <v>2541085</v>
      </c>
      <c r="H20" s="268">
        <f>SUM(H18:H19)</f>
        <v>975256</v>
      </c>
      <c r="I20" s="268">
        <f>SUM(I19)</f>
        <v>1565829</v>
      </c>
    </row>
    <row r="21" spans="1:9" ht="12.75">
      <c r="A21" s="4"/>
      <c r="B21" s="268" t="s">
        <v>62</v>
      </c>
      <c r="C21" s="4"/>
      <c r="D21" s="4"/>
      <c r="E21" s="4"/>
      <c r="F21" s="4"/>
      <c r="G21" s="4"/>
      <c r="H21" s="4"/>
      <c r="I21" s="4"/>
    </row>
    <row r="22" spans="1:9" ht="12.75">
      <c r="A22" s="4">
        <v>1</v>
      </c>
      <c r="B22" s="4" t="s">
        <v>63</v>
      </c>
      <c r="C22" s="4" t="s">
        <v>2046</v>
      </c>
      <c r="D22" s="4">
        <v>10112001</v>
      </c>
      <c r="E22" s="4">
        <v>1979</v>
      </c>
      <c r="F22" s="4">
        <v>50</v>
      </c>
      <c r="G22" s="4">
        <v>3037537</v>
      </c>
      <c r="H22" s="4">
        <v>1150</v>
      </c>
      <c r="I22" s="4">
        <v>68656</v>
      </c>
    </row>
    <row r="23" spans="1:9" ht="12.75">
      <c r="A23" s="4">
        <v>2</v>
      </c>
      <c r="B23" s="4" t="s">
        <v>63</v>
      </c>
      <c r="C23" s="4" t="s">
        <v>2046</v>
      </c>
      <c r="D23" s="4">
        <v>10112002</v>
      </c>
      <c r="E23" s="4">
        <v>1979</v>
      </c>
      <c r="F23" s="4">
        <v>30</v>
      </c>
      <c r="G23" s="4">
        <v>305004</v>
      </c>
      <c r="H23" s="4">
        <v>508</v>
      </c>
      <c r="I23" s="4">
        <v>5744</v>
      </c>
    </row>
    <row r="24" spans="1:9" ht="12.75">
      <c r="A24" s="4">
        <v>3</v>
      </c>
      <c r="B24" s="4" t="s">
        <v>64</v>
      </c>
      <c r="C24" s="4" t="s">
        <v>2046</v>
      </c>
      <c r="D24" s="4">
        <v>10112003</v>
      </c>
      <c r="E24" s="267">
        <v>2010</v>
      </c>
      <c r="F24" s="4">
        <v>50</v>
      </c>
      <c r="G24" s="4">
        <v>32436638</v>
      </c>
      <c r="H24" s="4">
        <v>54061</v>
      </c>
      <c r="I24" s="4">
        <v>27895514</v>
      </c>
    </row>
    <row r="25" spans="1:9" s="271" customFormat="1" ht="12.75">
      <c r="A25" s="270">
        <v>4</v>
      </c>
      <c r="B25" s="270" t="s">
        <v>1412</v>
      </c>
      <c r="C25" s="270" t="s">
        <v>2046</v>
      </c>
      <c r="D25" s="270">
        <v>10112004</v>
      </c>
      <c r="E25" s="270">
        <v>2018</v>
      </c>
      <c r="F25" s="270">
        <v>30</v>
      </c>
      <c r="G25" s="270">
        <v>4508015</v>
      </c>
      <c r="H25" s="270"/>
      <c r="I25" s="270"/>
    </row>
    <row r="26" spans="1:9" s="269" customFormat="1" ht="12.75">
      <c r="A26" s="268"/>
      <c r="B26" s="268" t="s">
        <v>65</v>
      </c>
      <c r="C26" s="268"/>
      <c r="D26" s="268"/>
      <c r="E26" s="268"/>
      <c r="F26" s="268"/>
      <c r="G26" s="268">
        <f>SUM(G22:G25)</f>
        <v>40287194</v>
      </c>
      <c r="H26" s="268">
        <f>SUM(H22:H25)</f>
        <v>55719</v>
      </c>
      <c r="I26" s="268">
        <f>SUM(I22:I25)</f>
        <v>27969914</v>
      </c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/>
      <c r="B28" s="4" t="s">
        <v>59</v>
      </c>
      <c r="C28" s="4"/>
      <c r="D28" s="4"/>
      <c r="E28" s="4"/>
      <c r="F28" s="4"/>
      <c r="G28" s="4"/>
      <c r="H28" s="4"/>
      <c r="I28" s="4"/>
    </row>
    <row r="29" spans="1:9" ht="12.75">
      <c r="A29" s="4">
        <v>1</v>
      </c>
      <c r="B29" s="4" t="s">
        <v>60</v>
      </c>
      <c r="C29" s="4" t="s">
        <v>2046</v>
      </c>
      <c r="D29" s="4">
        <v>10135001</v>
      </c>
      <c r="E29" s="4">
        <v>2008</v>
      </c>
      <c r="F29" s="4">
        <v>7</v>
      </c>
      <c r="G29" s="4">
        <v>812000</v>
      </c>
      <c r="H29" s="4">
        <v>812000</v>
      </c>
      <c r="I29" s="4">
        <v>0</v>
      </c>
    </row>
    <row r="30" spans="1:9" ht="12.75">
      <c r="A30" s="4">
        <v>2</v>
      </c>
      <c r="B30" s="4" t="s">
        <v>2051</v>
      </c>
      <c r="C30" s="4" t="s">
        <v>2046</v>
      </c>
      <c r="D30" s="4">
        <v>10135002</v>
      </c>
      <c r="E30" s="4">
        <v>2017</v>
      </c>
      <c r="F30" s="4">
        <v>7</v>
      </c>
      <c r="G30" s="4">
        <v>2110000</v>
      </c>
      <c r="H30" s="4">
        <v>301428</v>
      </c>
      <c r="I30" s="4">
        <f>G30-H30</f>
        <v>1808572</v>
      </c>
    </row>
    <row r="31" spans="1:9" ht="12.75">
      <c r="A31" s="4"/>
      <c r="B31" s="4" t="s">
        <v>61</v>
      </c>
      <c r="C31" s="4"/>
      <c r="D31" s="4"/>
      <c r="E31" s="4"/>
      <c r="F31" s="4"/>
      <c r="G31" s="4"/>
      <c r="H31" s="4"/>
      <c r="I31" s="4"/>
    </row>
    <row r="32" spans="1:9" ht="12.75">
      <c r="A32" s="4"/>
      <c r="B32" s="4" t="s">
        <v>66</v>
      </c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>
        <v>1</v>
      </c>
      <c r="B34" s="4" t="s">
        <v>51</v>
      </c>
      <c r="C34" s="4" t="s">
        <v>67</v>
      </c>
      <c r="D34" s="4">
        <v>10112001</v>
      </c>
      <c r="E34" s="4">
        <v>1989</v>
      </c>
      <c r="F34" s="4">
        <v>50</v>
      </c>
      <c r="G34" s="4">
        <v>1196250</v>
      </c>
      <c r="H34" s="4">
        <v>1999</v>
      </c>
      <c r="I34" s="4">
        <v>1198249</v>
      </c>
    </row>
    <row r="35" spans="1:9" ht="12.75">
      <c r="A35" s="4"/>
      <c r="B35" s="4"/>
      <c r="C35" s="4"/>
      <c r="D35" s="4"/>
      <c r="E35" s="4"/>
      <c r="F35" s="4"/>
      <c r="G35" s="4">
        <v>1196250</v>
      </c>
      <c r="H35" s="4">
        <v>1999</v>
      </c>
      <c r="I35" s="4">
        <v>1198249</v>
      </c>
    </row>
    <row r="36" spans="1:9" ht="12.75">
      <c r="A36" s="4"/>
      <c r="B36" s="4" t="s">
        <v>68</v>
      </c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268" t="s">
        <v>69</v>
      </c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>
        <v>1</v>
      </c>
      <c r="B40" s="4" t="s">
        <v>51</v>
      </c>
      <c r="C40" s="4" t="s">
        <v>70</v>
      </c>
      <c r="D40" s="4">
        <v>10112001</v>
      </c>
      <c r="E40" s="4">
        <v>1982</v>
      </c>
      <c r="F40" s="4">
        <v>50</v>
      </c>
      <c r="G40" s="4">
        <v>1632424</v>
      </c>
      <c r="H40" s="4">
        <v>416</v>
      </c>
      <c r="I40" s="4">
        <v>47878</v>
      </c>
    </row>
    <row r="41" spans="1:9" ht="12.75">
      <c r="A41" s="4">
        <v>2</v>
      </c>
      <c r="B41" s="4" t="s">
        <v>51</v>
      </c>
      <c r="C41" s="4" t="s">
        <v>70</v>
      </c>
      <c r="D41" s="4">
        <v>10112002</v>
      </c>
      <c r="E41" s="4">
        <v>1975</v>
      </c>
      <c r="F41" s="4">
        <v>50</v>
      </c>
      <c r="G41" s="4">
        <v>181739</v>
      </c>
      <c r="H41" s="4">
        <v>302</v>
      </c>
      <c r="I41" s="4">
        <v>84302</v>
      </c>
    </row>
    <row r="42" spans="1:9" ht="12.75">
      <c r="A42" s="4">
        <v>3</v>
      </c>
      <c r="B42" s="4" t="s">
        <v>71</v>
      </c>
      <c r="C42" s="4" t="s">
        <v>70</v>
      </c>
      <c r="D42" s="4">
        <v>10112003</v>
      </c>
      <c r="E42" s="4">
        <v>1975</v>
      </c>
      <c r="F42" s="4">
        <v>50</v>
      </c>
      <c r="G42" s="4">
        <v>31683216</v>
      </c>
      <c r="H42" s="4">
        <v>52805</v>
      </c>
      <c r="I42" s="4">
        <v>29898950</v>
      </c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 t="s">
        <v>72</v>
      </c>
      <c r="C44" s="4"/>
      <c r="D44" s="4"/>
      <c r="E44" s="4"/>
      <c r="F44" s="4"/>
      <c r="G44" s="4">
        <v>33497379</v>
      </c>
      <c r="H44" s="4">
        <v>53523</v>
      </c>
      <c r="I44" s="4">
        <v>30031130</v>
      </c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 t="s">
        <v>59</v>
      </c>
      <c r="C46" s="4"/>
      <c r="D46" s="4"/>
      <c r="E46" s="4"/>
      <c r="F46" s="4"/>
      <c r="G46" s="4"/>
      <c r="H46" s="4"/>
      <c r="I46" s="4"/>
    </row>
    <row r="47" spans="1:9" ht="12.75">
      <c r="A47" s="4">
        <v>1</v>
      </c>
      <c r="B47" s="4" t="s">
        <v>60</v>
      </c>
      <c r="C47" s="4"/>
      <c r="D47" s="4"/>
      <c r="E47" s="4"/>
      <c r="F47" s="4"/>
      <c r="G47" s="4"/>
      <c r="H47" s="4"/>
      <c r="I47" s="4"/>
    </row>
    <row r="48" spans="1:9" ht="12.75">
      <c r="A48" s="4"/>
      <c r="B48" s="4" t="s">
        <v>61</v>
      </c>
      <c r="C48" s="4"/>
      <c r="D48" s="4"/>
      <c r="E48" s="4"/>
      <c r="F48" s="4"/>
      <c r="G48" s="4"/>
      <c r="H48" s="4"/>
      <c r="I48" s="4"/>
    </row>
    <row r="49" spans="1:9" ht="12.75">
      <c r="A49" s="4"/>
      <c r="B49" s="4" t="s">
        <v>73</v>
      </c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>
        <v>1</v>
      </c>
      <c r="B51" s="4" t="s">
        <v>51</v>
      </c>
      <c r="C51" s="4" t="s">
        <v>74</v>
      </c>
      <c r="D51" s="4">
        <v>10112001</v>
      </c>
      <c r="E51" s="4">
        <v>1993</v>
      </c>
      <c r="F51" s="4">
        <v>50</v>
      </c>
      <c r="G51" s="4">
        <v>1169012</v>
      </c>
      <c r="H51" s="4">
        <v>912</v>
      </c>
      <c r="I51" s="4">
        <v>117753</v>
      </c>
    </row>
    <row r="52" spans="1:9" ht="12.75">
      <c r="A52" s="4">
        <v>2</v>
      </c>
      <c r="B52" s="4" t="s">
        <v>51</v>
      </c>
      <c r="C52" s="4" t="s">
        <v>74</v>
      </c>
      <c r="D52" s="4">
        <v>10112002</v>
      </c>
      <c r="E52" s="4">
        <v>1993</v>
      </c>
      <c r="F52" s="4">
        <v>50</v>
      </c>
      <c r="G52" s="4">
        <v>478504</v>
      </c>
      <c r="H52" s="4">
        <v>797</v>
      </c>
      <c r="I52" s="4">
        <v>147614</v>
      </c>
    </row>
    <row r="53" spans="1:9" ht="12.75">
      <c r="A53" s="4">
        <v>3</v>
      </c>
      <c r="B53" s="4" t="s">
        <v>75</v>
      </c>
      <c r="C53" s="4" t="s">
        <v>74</v>
      </c>
      <c r="D53" s="4">
        <v>10112003</v>
      </c>
      <c r="E53" s="4">
        <v>2001</v>
      </c>
      <c r="F53" s="4">
        <v>30</v>
      </c>
      <c r="G53" s="4">
        <v>192342</v>
      </c>
      <c r="H53" s="4">
        <v>320</v>
      </c>
      <c r="I53" s="4">
        <v>104326</v>
      </c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 t="s">
        <v>72</v>
      </c>
      <c r="C55" s="4"/>
      <c r="D55" s="4"/>
      <c r="E55" s="4"/>
      <c r="F55" s="4"/>
      <c r="G55" s="4">
        <v>1839858</v>
      </c>
      <c r="H55" s="4">
        <v>2029</v>
      </c>
      <c r="I55" s="4">
        <v>369693</v>
      </c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 t="s">
        <v>76</v>
      </c>
      <c r="C57" s="4"/>
      <c r="D57" s="4"/>
      <c r="E57" s="4"/>
      <c r="F57" s="4"/>
      <c r="G57" s="4"/>
      <c r="H57" s="4"/>
      <c r="I57" s="4"/>
    </row>
    <row r="58" spans="1:9" ht="12.75">
      <c r="A58" s="4">
        <v>1</v>
      </c>
      <c r="B58" s="4" t="s">
        <v>77</v>
      </c>
      <c r="C58" s="4" t="s">
        <v>78</v>
      </c>
      <c r="D58" s="4">
        <v>10112001</v>
      </c>
      <c r="E58" s="4">
        <v>1993</v>
      </c>
      <c r="F58" s="4">
        <v>50</v>
      </c>
      <c r="G58" s="4">
        <v>36260291</v>
      </c>
      <c r="H58" s="4">
        <v>60433</v>
      </c>
      <c r="I58" s="4">
        <v>30022688</v>
      </c>
    </row>
    <row r="59" spans="1:9" ht="12.75">
      <c r="A59" s="4">
        <v>2</v>
      </c>
      <c r="B59" s="4" t="s">
        <v>51</v>
      </c>
      <c r="C59" s="4" t="s">
        <v>78</v>
      </c>
      <c r="D59" s="4">
        <v>10112002</v>
      </c>
      <c r="E59" s="4">
        <v>1993</v>
      </c>
      <c r="F59" s="4">
        <v>50</v>
      </c>
      <c r="G59" s="4">
        <v>998417</v>
      </c>
      <c r="H59" s="4">
        <v>1664</v>
      </c>
      <c r="I59" s="4">
        <v>553306</v>
      </c>
    </row>
    <row r="60" spans="1:9" ht="12.75">
      <c r="A60" s="4">
        <v>3</v>
      </c>
      <c r="B60" s="4" t="s">
        <v>51</v>
      </c>
      <c r="C60" s="4" t="s">
        <v>78</v>
      </c>
      <c r="D60" s="4">
        <v>10112003</v>
      </c>
      <c r="E60" s="4">
        <v>1993</v>
      </c>
      <c r="F60" s="4">
        <v>50</v>
      </c>
      <c r="G60" s="4">
        <v>616626</v>
      </c>
      <c r="H60" s="4">
        <v>889</v>
      </c>
      <c r="I60" s="4">
        <v>114421</v>
      </c>
    </row>
    <row r="61" spans="1:9" ht="12.75">
      <c r="A61" s="4">
        <v>4</v>
      </c>
      <c r="B61" s="4" t="s">
        <v>79</v>
      </c>
      <c r="C61" s="4" t="s">
        <v>78</v>
      </c>
      <c r="D61" s="4">
        <v>101012004</v>
      </c>
      <c r="E61" s="4">
        <v>1993</v>
      </c>
      <c r="F61" s="4">
        <v>50</v>
      </c>
      <c r="G61" s="4">
        <v>23427134</v>
      </c>
      <c r="H61" s="4">
        <v>39045</v>
      </c>
      <c r="I61" s="4">
        <v>20349842</v>
      </c>
    </row>
    <row r="62" spans="1:9" ht="12.75">
      <c r="A62" s="4">
        <v>5</v>
      </c>
      <c r="B62" s="4" t="s">
        <v>80</v>
      </c>
      <c r="C62" s="4" t="s">
        <v>78</v>
      </c>
      <c r="D62" s="4">
        <v>10112005</v>
      </c>
      <c r="E62" s="4">
        <v>1993</v>
      </c>
      <c r="F62" s="4">
        <v>50</v>
      </c>
      <c r="G62" s="4">
        <v>552120</v>
      </c>
      <c r="H62" s="4">
        <v>920</v>
      </c>
      <c r="I62" s="4">
        <v>112985</v>
      </c>
    </row>
    <row r="63" spans="1:9" ht="12.75">
      <c r="A63" s="4"/>
      <c r="B63" s="4"/>
      <c r="C63" s="4"/>
      <c r="D63" s="4"/>
      <c r="E63" s="4"/>
      <c r="F63" s="4"/>
      <c r="G63" s="4"/>
      <c r="H63" s="4"/>
      <c r="I63" s="4"/>
    </row>
    <row r="64" spans="1:9" ht="12.75">
      <c r="A64" s="4"/>
      <c r="B64" s="4" t="s">
        <v>81</v>
      </c>
      <c r="C64" s="4"/>
      <c r="D64" s="4"/>
      <c r="E64" s="4"/>
      <c r="F64" s="4"/>
      <c r="G64" s="4">
        <v>61854588</v>
      </c>
      <c r="H64" s="4">
        <v>102951</v>
      </c>
      <c r="I64" s="4">
        <v>51153242</v>
      </c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 t="s">
        <v>82</v>
      </c>
      <c r="C66" s="4"/>
      <c r="D66" s="4"/>
      <c r="E66" s="4"/>
      <c r="F66" s="4"/>
      <c r="G66" s="4"/>
      <c r="H66" s="4"/>
      <c r="I66" s="4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>
        <v>1</v>
      </c>
      <c r="B68" s="4" t="s">
        <v>83</v>
      </c>
      <c r="C68" s="4" t="s">
        <v>84</v>
      </c>
      <c r="D68" s="4">
        <v>10112001</v>
      </c>
      <c r="E68" s="4">
        <v>1970</v>
      </c>
      <c r="F68" s="4">
        <v>50</v>
      </c>
      <c r="G68" s="4">
        <v>14389960</v>
      </c>
      <c r="H68" s="4">
        <v>7316</v>
      </c>
      <c r="I68" s="4">
        <v>1805152</v>
      </c>
    </row>
    <row r="69" spans="1:9" ht="12.75">
      <c r="A69" s="4">
        <v>2</v>
      </c>
      <c r="B69" s="4" t="s">
        <v>85</v>
      </c>
      <c r="C69" s="4" t="s">
        <v>84</v>
      </c>
      <c r="D69" s="4">
        <v>10112002</v>
      </c>
      <c r="E69" s="4">
        <v>1982</v>
      </c>
      <c r="F69" s="4">
        <v>50</v>
      </c>
      <c r="G69" s="4">
        <v>469302</v>
      </c>
      <c r="H69" s="4">
        <v>782</v>
      </c>
      <c r="I69" s="4">
        <v>122808</v>
      </c>
    </row>
    <row r="70" spans="1:9" ht="12.75">
      <c r="A70" s="4">
        <v>3</v>
      </c>
      <c r="B70" s="4" t="s">
        <v>86</v>
      </c>
      <c r="C70" s="4" t="s">
        <v>84</v>
      </c>
      <c r="D70" s="4">
        <v>10112003</v>
      </c>
      <c r="E70" s="4">
        <v>1971</v>
      </c>
      <c r="F70" s="4">
        <v>30</v>
      </c>
      <c r="G70" s="4">
        <v>181739</v>
      </c>
      <c r="H70" s="4">
        <v>302</v>
      </c>
      <c r="I70" s="4">
        <v>76524</v>
      </c>
    </row>
    <row r="71" spans="1:9" ht="12.75">
      <c r="A71" s="4">
        <v>4</v>
      </c>
      <c r="B71" s="4" t="s">
        <v>75</v>
      </c>
      <c r="C71" s="4" t="s">
        <v>84</v>
      </c>
      <c r="D71" s="4">
        <v>10112004</v>
      </c>
      <c r="E71" s="4">
        <v>2014</v>
      </c>
      <c r="F71" s="4">
        <v>30</v>
      </c>
      <c r="G71" s="4">
        <v>15000000</v>
      </c>
      <c r="H71" s="4">
        <v>25000</v>
      </c>
      <c r="I71" s="4">
        <v>13950000</v>
      </c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4"/>
      <c r="B73" s="4" t="s">
        <v>65</v>
      </c>
      <c r="C73" s="4"/>
      <c r="D73" s="4"/>
      <c r="E73" s="4"/>
      <c r="F73" s="4"/>
      <c r="G73" s="4">
        <v>30041001</v>
      </c>
      <c r="H73" s="4">
        <v>33400</v>
      </c>
      <c r="I73" s="4">
        <v>15954484</v>
      </c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/>
      <c r="B75" s="4" t="s">
        <v>87</v>
      </c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12.75">
      <c r="A78" s="4"/>
      <c r="B78" s="4"/>
      <c r="C78" s="4"/>
      <c r="D78" s="4"/>
      <c r="E78" s="4"/>
      <c r="F78" s="4"/>
      <c r="G78" s="4"/>
      <c r="H78" s="4"/>
      <c r="I78" s="4"/>
    </row>
    <row r="79" spans="1:9" ht="12.75">
      <c r="A79" s="4">
        <v>1</v>
      </c>
      <c r="B79" s="57"/>
      <c r="C79" s="4"/>
      <c r="D79" s="4"/>
      <c r="E79" s="4"/>
      <c r="F79" s="4"/>
      <c r="G79" s="4"/>
      <c r="H79" s="4"/>
      <c r="I79" s="4"/>
    </row>
    <row r="80" spans="1:9" ht="12.75">
      <c r="A80" s="4"/>
      <c r="B80" s="4"/>
      <c r="C80" s="4"/>
      <c r="D80" s="4"/>
      <c r="E80" s="4"/>
      <c r="F80" s="4"/>
      <c r="G80" s="4"/>
      <c r="H80" s="4"/>
      <c r="I80" s="4"/>
    </row>
    <row r="81" spans="1:9" ht="12.75">
      <c r="A81" s="4"/>
      <c r="B81" s="4"/>
      <c r="C81" s="4"/>
      <c r="D81" s="4"/>
      <c r="E81" s="4"/>
      <c r="F81" s="4"/>
      <c r="G81" s="4"/>
      <c r="H81" s="4"/>
      <c r="I81" s="4"/>
    </row>
    <row r="82" spans="1:9" ht="12.75">
      <c r="A82" s="4"/>
      <c r="B82" s="4"/>
      <c r="C82" s="4"/>
      <c r="D82" s="4"/>
      <c r="E82" s="4"/>
      <c r="F82" s="4"/>
      <c r="G82" s="4"/>
      <c r="H82" s="4"/>
      <c r="I82" s="4"/>
    </row>
    <row r="83" spans="1:9" ht="12.75">
      <c r="A83" s="4"/>
      <c r="B83" s="4" t="s">
        <v>88</v>
      </c>
      <c r="C83" s="4"/>
      <c r="D83" s="4"/>
      <c r="E83" s="4"/>
      <c r="F83" s="4"/>
      <c r="G83" s="4"/>
      <c r="H83" s="4"/>
      <c r="I83" s="4"/>
    </row>
    <row r="84" spans="1:9" ht="12.75">
      <c r="A84" s="4"/>
      <c r="B84" s="4" t="s">
        <v>60</v>
      </c>
      <c r="C84" s="4" t="s">
        <v>84</v>
      </c>
      <c r="D84" s="4">
        <v>10135001</v>
      </c>
      <c r="E84" s="4">
        <v>2007</v>
      </c>
      <c r="F84" s="4" t="s">
        <v>89</v>
      </c>
      <c r="G84" s="4">
        <v>660000</v>
      </c>
      <c r="H84" s="4">
        <v>7857</v>
      </c>
      <c r="I84" s="4" t="s">
        <v>90</v>
      </c>
    </row>
    <row r="85" spans="1:9" ht="12.75">
      <c r="A85" s="4">
        <v>1</v>
      </c>
      <c r="B85" s="4"/>
      <c r="C85" s="4"/>
      <c r="D85" s="4"/>
      <c r="E85" s="4"/>
      <c r="F85" s="4"/>
      <c r="G85" s="4"/>
      <c r="H85" s="4"/>
      <c r="I85" s="4"/>
    </row>
    <row r="86" spans="1:9" ht="12.75">
      <c r="A86" s="4"/>
      <c r="B86" s="4" t="s">
        <v>91</v>
      </c>
      <c r="C86" s="4"/>
      <c r="D86" s="4"/>
      <c r="E86" s="4"/>
      <c r="F86" s="4"/>
      <c r="G86" s="4">
        <v>660000</v>
      </c>
      <c r="H86" s="4">
        <v>7867</v>
      </c>
      <c r="I86" s="4" t="s">
        <v>92</v>
      </c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/>
      <c r="B88" s="268" t="s">
        <v>93</v>
      </c>
      <c r="C88" s="4"/>
      <c r="D88" s="4"/>
      <c r="E88" s="4"/>
      <c r="F88" s="4"/>
      <c r="G88" s="4"/>
      <c r="H88" s="4"/>
      <c r="I88" s="4"/>
    </row>
    <row r="89" spans="1:9" ht="12.75">
      <c r="A89" s="4"/>
      <c r="B89" s="4"/>
      <c r="C89" s="4"/>
      <c r="D89" s="4"/>
      <c r="E89" s="4"/>
      <c r="F89" s="4"/>
      <c r="G89" s="4"/>
      <c r="H89" s="4"/>
      <c r="I89" s="4"/>
    </row>
    <row r="90" spans="1:9" ht="12.75">
      <c r="A90" s="4"/>
      <c r="B90" s="57"/>
      <c r="C90" s="4"/>
      <c r="D90" s="4"/>
      <c r="E90" s="4"/>
      <c r="F90" s="4"/>
      <c r="G90" s="4"/>
      <c r="H90" s="4"/>
      <c r="I90" s="4"/>
    </row>
    <row r="91" spans="1:9" ht="12.75">
      <c r="A91" s="4"/>
      <c r="B91" s="4"/>
      <c r="C91" s="4"/>
      <c r="D91" s="4"/>
      <c r="E91" s="4"/>
      <c r="F91" s="4"/>
      <c r="G91" s="4"/>
      <c r="H91" s="4"/>
      <c r="I91" s="4"/>
    </row>
    <row r="92" spans="1:9" ht="12.75">
      <c r="A92" s="4"/>
      <c r="B92" s="4" t="s">
        <v>72</v>
      </c>
      <c r="C92" s="4"/>
      <c r="D92" s="4"/>
      <c r="E92" s="4"/>
      <c r="F92" s="4"/>
      <c r="G92" s="4"/>
      <c r="H92" s="4"/>
      <c r="I92" s="4"/>
    </row>
    <row r="93" spans="1:9" ht="12.75">
      <c r="A93" s="4"/>
      <c r="B93" s="4"/>
      <c r="C93" s="4"/>
      <c r="D93" s="4"/>
      <c r="E93" s="4"/>
      <c r="F93" s="4"/>
      <c r="G93" s="4"/>
      <c r="H93" s="4"/>
      <c r="I93" s="4"/>
    </row>
    <row r="94" spans="1:9" ht="12.75">
      <c r="A94" s="4"/>
      <c r="B94" s="4" t="s">
        <v>95</v>
      </c>
      <c r="C94" s="4"/>
      <c r="D94" s="4"/>
      <c r="E94" s="4"/>
      <c r="F94" s="4"/>
      <c r="G94" s="4"/>
      <c r="H94" s="4"/>
      <c r="I94" s="4"/>
    </row>
    <row r="95" spans="1:9" ht="12.75">
      <c r="A95" s="4"/>
      <c r="B95" s="4" t="s">
        <v>96</v>
      </c>
      <c r="C95" s="4" t="s">
        <v>97</v>
      </c>
      <c r="D95" s="4">
        <v>10135001</v>
      </c>
      <c r="E95" s="4">
        <v>2012</v>
      </c>
      <c r="F95" s="4" t="s">
        <v>89</v>
      </c>
      <c r="G95" s="4">
        <v>1445000</v>
      </c>
      <c r="H95" s="4">
        <v>17202</v>
      </c>
      <c r="I95" s="4">
        <v>842930</v>
      </c>
    </row>
    <row r="96" spans="1:9" ht="12.75">
      <c r="A96" s="4">
        <v>1</v>
      </c>
      <c r="B96" s="4"/>
      <c r="C96" s="4"/>
      <c r="D96" s="4"/>
      <c r="E96" s="4"/>
      <c r="F96" s="4"/>
      <c r="G96" s="4"/>
      <c r="H96" s="4"/>
      <c r="I96" s="4"/>
    </row>
    <row r="97" spans="1:9" ht="12.75">
      <c r="A97" s="4">
        <v>2</v>
      </c>
      <c r="B97" s="4" t="s">
        <v>91</v>
      </c>
      <c r="C97" s="4"/>
      <c r="D97" s="4"/>
      <c r="E97" s="4"/>
      <c r="F97" s="4"/>
      <c r="G97" s="4">
        <v>1445000</v>
      </c>
      <c r="H97" s="4">
        <v>17202</v>
      </c>
      <c r="I97" s="4">
        <v>842930</v>
      </c>
    </row>
    <row r="98" spans="1:9" ht="12.75">
      <c r="A98" s="4">
        <v>3</v>
      </c>
      <c r="B98" s="4"/>
      <c r="C98" s="4"/>
      <c r="D98" s="4"/>
      <c r="E98" s="4"/>
      <c r="F98" s="4"/>
      <c r="G98" s="4"/>
      <c r="H98" s="4"/>
      <c r="I98" s="4"/>
    </row>
    <row r="99" spans="1:9" ht="12.75">
      <c r="A99" s="4">
        <v>4</v>
      </c>
      <c r="B99" s="268" t="s">
        <v>98</v>
      </c>
      <c r="C99" s="4"/>
      <c r="D99" s="4"/>
      <c r="E99" s="4"/>
      <c r="F99" s="4"/>
      <c r="G99" s="4"/>
      <c r="H99" s="4"/>
      <c r="I99" s="4"/>
    </row>
    <row r="100" spans="1:9" ht="12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4"/>
      <c r="B101" s="4" t="s">
        <v>99</v>
      </c>
      <c r="C101" s="4" t="s">
        <v>100</v>
      </c>
      <c r="D101" s="4">
        <v>10112001</v>
      </c>
      <c r="E101" s="4">
        <v>1995</v>
      </c>
      <c r="F101" s="4">
        <v>50</v>
      </c>
      <c r="G101" s="4">
        <v>282961</v>
      </c>
      <c r="H101" s="4">
        <v>471</v>
      </c>
      <c r="I101" s="4">
        <v>6042</v>
      </c>
    </row>
    <row r="102" spans="1:9" ht="12.75">
      <c r="A102" s="4"/>
      <c r="B102" s="4" t="s">
        <v>101</v>
      </c>
      <c r="C102" s="4" t="s">
        <v>100</v>
      </c>
      <c r="D102" s="4">
        <v>10112002</v>
      </c>
      <c r="E102" s="4">
        <v>1989</v>
      </c>
      <c r="F102" s="4">
        <v>50</v>
      </c>
      <c r="G102" s="4">
        <v>10245452</v>
      </c>
      <c r="H102" s="4">
        <v>16921</v>
      </c>
      <c r="I102" s="4">
        <v>4254800</v>
      </c>
    </row>
    <row r="103" spans="1:9" ht="12.75">
      <c r="A103" s="4"/>
      <c r="B103" s="4" t="s">
        <v>75</v>
      </c>
      <c r="C103" s="4" t="s">
        <v>100</v>
      </c>
      <c r="D103" s="4">
        <v>10112003</v>
      </c>
      <c r="E103" s="4">
        <v>1980</v>
      </c>
      <c r="F103" s="4">
        <v>30</v>
      </c>
      <c r="G103" s="4">
        <v>257656</v>
      </c>
      <c r="H103" s="4">
        <v>300</v>
      </c>
      <c r="I103" s="4">
        <v>37897</v>
      </c>
    </row>
    <row r="104" spans="1:9" ht="12.75">
      <c r="A104" s="4"/>
      <c r="B104" s="4" t="s">
        <v>102</v>
      </c>
      <c r="C104" s="4" t="s">
        <v>100</v>
      </c>
      <c r="D104" s="4">
        <v>10112003</v>
      </c>
      <c r="E104" s="4">
        <v>1980</v>
      </c>
      <c r="F104" s="4">
        <v>30</v>
      </c>
      <c r="G104" s="4">
        <v>180273</v>
      </c>
      <c r="H104" s="4">
        <v>429</v>
      </c>
      <c r="I104" s="4">
        <v>43383</v>
      </c>
    </row>
    <row r="105" spans="1:9" ht="12.75">
      <c r="A105" s="4">
        <v>1</v>
      </c>
      <c r="B105" s="4"/>
      <c r="C105" s="4"/>
      <c r="D105" s="4"/>
      <c r="E105" s="4"/>
      <c r="F105" s="4"/>
      <c r="G105" s="4"/>
      <c r="H105" s="4"/>
      <c r="I105" s="4"/>
    </row>
    <row r="106" spans="1:9" ht="12.75">
      <c r="A106" s="4"/>
      <c r="B106" s="4" t="s">
        <v>72</v>
      </c>
      <c r="C106" s="4"/>
      <c r="D106" s="4"/>
      <c r="E106" s="4"/>
      <c r="F106" s="4"/>
      <c r="G106" s="4">
        <v>10966342</v>
      </c>
      <c r="H106" s="4">
        <v>18121</v>
      </c>
      <c r="I106" s="4">
        <v>4342122</v>
      </c>
    </row>
    <row r="107" spans="1:9" ht="12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.75">
      <c r="A108" s="4"/>
      <c r="B108" s="268" t="s">
        <v>103</v>
      </c>
      <c r="C108" s="4"/>
      <c r="D108" s="4"/>
      <c r="E108" s="4"/>
      <c r="F108" s="4"/>
      <c r="G108" s="4"/>
      <c r="H108" s="4"/>
      <c r="I108" s="4"/>
    </row>
    <row r="109" spans="1:9" ht="12.7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2.75">
      <c r="A110" s="4"/>
      <c r="B110" s="4" t="s">
        <v>51</v>
      </c>
      <c r="C110" s="4" t="s">
        <v>104</v>
      </c>
      <c r="D110" s="4">
        <v>10112001</v>
      </c>
      <c r="E110" s="4">
        <v>1989</v>
      </c>
      <c r="F110" s="4">
        <v>50</v>
      </c>
      <c r="G110" s="4">
        <v>14889515</v>
      </c>
      <c r="H110" s="4">
        <v>24815</v>
      </c>
      <c r="I110" s="4">
        <v>7147235</v>
      </c>
    </row>
    <row r="111" spans="1:9" ht="12.75">
      <c r="A111" s="4">
        <v>1</v>
      </c>
      <c r="B111" s="57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4" t="s">
        <v>72</v>
      </c>
      <c r="C112" s="4"/>
      <c r="D112" s="4"/>
      <c r="E112" s="4"/>
      <c r="F112" s="4"/>
      <c r="G112" s="4">
        <v>14889515</v>
      </c>
      <c r="H112" s="4">
        <v>24815</v>
      </c>
      <c r="I112" s="4">
        <v>7147235</v>
      </c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 t="s">
        <v>105</v>
      </c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>
        <v>1</v>
      </c>
      <c r="B116" s="4" t="s">
        <v>96</v>
      </c>
      <c r="C116" s="4" t="s">
        <v>100</v>
      </c>
      <c r="D116" s="4">
        <v>10135001</v>
      </c>
      <c r="E116" s="4">
        <v>2008</v>
      </c>
      <c r="F116" s="4">
        <v>7</v>
      </c>
      <c r="G116" s="4">
        <v>812000</v>
      </c>
      <c r="H116" s="4">
        <v>812000</v>
      </c>
      <c r="I116" s="4">
        <v>0</v>
      </c>
    </row>
    <row r="117" spans="1:9" ht="12.75">
      <c r="A117" s="4">
        <v>2</v>
      </c>
      <c r="B117" s="4" t="s">
        <v>2052</v>
      </c>
      <c r="C117" s="4" t="s">
        <v>100</v>
      </c>
      <c r="D117" s="4">
        <v>10135002</v>
      </c>
      <c r="E117" s="4">
        <v>2017</v>
      </c>
      <c r="F117" s="4">
        <v>7</v>
      </c>
      <c r="G117" s="4">
        <v>1715000</v>
      </c>
      <c r="H117" s="4">
        <v>142916</v>
      </c>
      <c r="I117" s="4">
        <f>G117-H117</f>
        <v>1572084</v>
      </c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 t="s">
        <v>106</v>
      </c>
      <c r="C119" s="4"/>
      <c r="D119" s="4"/>
      <c r="E119" s="4"/>
      <c r="F119" s="4"/>
      <c r="G119" s="4">
        <v>812000</v>
      </c>
      <c r="H119" s="4">
        <v>9666</v>
      </c>
      <c r="I119" s="4">
        <v>9722</v>
      </c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268" t="s">
        <v>107</v>
      </c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 t="s">
        <v>51</v>
      </c>
      <c r="C123" s="4" t="s">
        <v>108</v>
      </c>
      <c r="D123" s="4">
        <v>10112001</v>
      </c>
      <c r="E123" s="4">
        <v>1973</v>
      </c>
      <c r="F123" s="4">
        <v>50</v>
      </c>
      <c r="G123" s="4">
        <v>4118307</v>
      </c>
      <c r="H123" s="4">
        <v>6863</v>
      </c>
      <c r="I123" s="4">
        <v>659355</v>
      </c>
    </row>
    <row r="124" spans="1:9" ht="12.75">
      <c r="A124" s="4"/>
      <c r="B124" s="4" t="s">
        <v>51</v>
      </c>
      <c r="C124" s="4" t="s">
        <v>108</v>
      </c>
      <c r="D124" s="4">
        <v>10112002</v>
      </c>
      <c r="E124" s="4">
        <v>1973</v>
      </c>
      <c r="F124" s="4">
        <v>50</v>
      </c>
      <c r="G124" s="4" t="s">
        <v>109</v>
      </c>
      <c r="H124" s="4">
        <v>281</v>
      </c>
      <c r="I124" s="4">
        <v>2037</v>
      </c>
    </row>
    <row r="125" spans="1:9" ht="12.75">
      <c r="A125" s="4">
        <v>1</v>
      </c>
      <c r="B125" s="57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 t="s">
        <v>72</v>
      </c>
      <c r="C126" s="4"/>
      <c r="D126" s="4"/>
      <c r="E126" s="4"/>
      <c r="F126" s="4"/>
      <c r="G126" s="4">
        <v>4118307</v>
      </c>
      <c r="H126" s="4">
        <v>7144</v>
      </c>
      <c r="I126" s="4">
        <v>661392</v>
      </c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 t="s">
        <v>110</v>
      </c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>
        <v>1</v>
      </c>
      <c r="B130" s="4" t="s">
        <v>111</v>
      </c>
      <c r="C130" s="4" t="s">
        <v>108</v>
      </c>
      <c r="D130" s="4">
        <v>10135001</v>
      </c>
      <c r="E130" s="4">
        <v>2012</v>
      </c>
      <c r="F130" s="4">
        <v>7</v>
      </c>
      <c r="G130" s="4">
        <v>1445000</v>
      </c>
      <c r="H130" s="4">
        <v>1169761</v>
      </c>
      <c r="I130" s="4">
        <f>G130-H130</f>
        <v>275239</v>
      </c>
    </row>
    <row r="131" spans="1:9" ht="12.75">
      <c r="A131" s="4">
        <v>2</v>
      </c>
      <c r="B131" s="4" t="s">
        <v>2056</v>
      </c>
      <c r="C131" s="4" t="s">
        <v>108</v>
      </c>
      <c r="D131" s="4">
        <v>10135002</v>
      </c>
      <c r="E131" s="4">
        <v>2018</v>
      </c>
      <c r="F131" s="4">
        <v>7</v>
      </c>
      <c r="G131" s="4">
        <v>1735000</v>
      </c>
      <c r="H131" s="4"/>
      <c r="I131" s="4"/>
    </row>
    <row r="132" spans="1:9" ht="12.75">
      <c r="A132" s="4">
        <v>2</v>
      </c>
      <c r="B132" s="4" t="s">
        <v>91</v>
      </c>
      <c r="C132" s="4"/>
      <c r="D132" s="4"/>
      <c r="E132" s="4"/>
      <c r="F132" s="4"/>
      <c r="G132" s="4">
        <v>1445000</v>
      </c>
      <c r="H132" s="4">
        <v>17202</v>
      </c>
      <c r="I132" s="4">
        <v>928940</v>
      </c>
    </row>
    <row r="133" spans="1:9" ht="12.75">
      <c r="A133" s="4">
        <v>3</v>
      </c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>
        <v>4</v>
      </c>
      <c r="B134" s="268" t="s">
        <v>112</v>
      </c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 t="s">
        <v>113</v>
      </c>
      <c r="C136" s="4" t="s">
        <v>118</v>
      </c>
      <c r="D136" s="4">
        <v>10112001</v>
      </c>
      <c r="E136" s="4">
        <v>1993</v>
      </c>
      <c r="F136" s="4">
        <v>50</v>
      </c>
      <c r="G136" s="4">
        <v>10451731</v>
      </c>
      <c r="H136" s="4">
        <v>17419</v>
      </c>
      <c r="I136" s="4">
        <v>5853115</v>
      </c>
    </row>
    <row r="137" spans="1:9" ht="12.75">
      <c r="A137" s="4"/>
      <c r="B137" s="4" t="s">
        <v>85</v>
      </c>
      <c r="C137" s="4" t="s">
        <v>118</v>
      </c>
      <c r="D137" s="4">
        <v>10112002</v>
      </c>
      <c r="E137" s="4">
        <v>1993</v>
      </c>
      <c r="F137" s="4">
        <v>50</v>
      </c>
      <c r="G137" s="4">
        <v>558768</v>
      </c>
      <c r="H137" s="4">
        <v>931</v>
      </c>
      <c r="I137" s="4">
        <v>120128</v>
      </c>
    </row>
    <row r="138" spans="1:9" ht="12.75">
      <c r="A138" s="4"/>
      <c r="B138" s="4" t="s">
        <v>75</v>
      </c>
      <c r="C138" s="4" t="s">
        <v>118</v>
      </c>
      <c r="D138" s="4">
        <v>10112003</v>
      </c>
      <c r="E138" s="4">
        <v>1993</v>
      </c>
      <c r="F138" s="4">
        <v>30</v>
      </c>
      <c r="G138" s="4">
        <v>501430</v>
      </c>
      <c r="H138" s="4">
        <v>835</v>
      </c>
      <c r="I138" s="4">
        <v>112630</v>
      </c>
    </row>
    <row r="139" spans="1:9" ht="12.75">
      <c r="A139" s="4"/>
      <c r="B139" s="4" t="s">
        <v>115</v>
      </c>
      <c r="C139" s="4" t="s">
        <v>118</v>
      </c>
      <c r="D139" s="4">
        <v>10112004</v>
      </c>
      <c r="E139" s="4">
        <v>1993</v>
      </c>
      <c r="F139" s="4">
        <v>30</v>
      </c>
      <c r="G139" s="4">
        <v>98762</v>
      </c>
      <c r="H139" s="4">
        <v>164</v>
      </c>
      <c r="I139" s="4">
        <v>20382</v>
      </c>
    </row>
    <row r="140" spans="1:9" ht="12.75">
      <c r="A140" s="4">
        <v>1</v>
      </c>
      <c r="B140" s="56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 t="s">
        <v>65</v>
      </c>
      <c r="C141" s="4"/>
      <c r="D141" s="4"/>
      <c r="E141" s="4"/>
      <c r="F141" s="4"/>
      <c r="G141" s="4">
        <v>11610691</v>
      </c>
      <c r="H141" s="4">
        <v>19349</v>
      </c>
      <c r="I141" s="4">
        <v>6106255</v>
      </c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 t="s">
        <v>116</v>
      </c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 t="s">
        <v>2053</v>
      </c>
      <c r="C145" s="4" t="s">
        <v>118</v>
      </c>
      <c r="D145" s="4">
        <v>10135001</v>
      </c>
      <c r="E145" s="4">
        <v>2017</v>
      </c>
      <c r="F145" s="4">
        <v>7</v>
      </c>
      <c r="G145" s="4">
        <v>1165000</v>
      </c>
      <c r="H145" s="4">
        <v>97083</v>
      </c>
      <c r="I145" s="4">
        <f>G145-H145</f>
        <v>1067917</v>
      </c>
    </row>
    <row r="146" spans="1:9" ht="12.75">
      <c r="A146" s="4">
        <v>1</v>
      </c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>
        <v>2</v>
      </c>
      <c r="B147" s="4" t="s">
        <v>119</v>
      </c>
      <c r="C147" s="4"/>
      <c r="D147" s="4"/>
      <c r="E147" s="4"/>
      <c r="F147" s="4"/>
      <c r="G147" s="4"/>
      <c r="H147" s="4"/>
      <c r="I147" s="4"/>
    </row>
    <row r="148" spans="1:9" ht="12.75">
      <c r="A148" s="4">
        <v>3</v>
      </c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268" t="s">
        <v>120</v>
      </c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 t="s">
        <v>85</v>
      </c>
      <c r="C151" s="4" t="s">
        <v>118</v>
      </c>
      <c r="D151" s="4">
        <v>10112001</v>
      </c>
      <c r="E151" s="4">
        <v>1979</v>
      </c>
      <c r="F151" s="4">
        <v>50</v>
      </c>
      <c r="G151" s="4">
        <v>13026501</v>
      </c>
      <c r="H151" s="4">
        <v>21710</v>
      </c>
      <c r="I151" s="4">
        <v>9378720</v>
      </c>
    </row>
    <row r="152" spans="1:9" ht="12.75">
      <c r="A152" s="4"/>
      <c r="B152" s="4" t="s">
        <v>121</v>
      </c>
      <c r="C152" s="4" t="s">
        <v>118</v>
      </c>
      <c r="D152" s="4">
        <v>10112002</v>
      </c>
      <c r="E152" s="4">
        <v>1984</v>
      </c>
      <c r="F152" s="4">
        <v>30</v>
      </c>
      <c r="G152" s="4">
        <v>195542</v>
      </c>
      <c r="H152" s="4">
        <v>543</v>
      </c>
      <c r="I152" s="4">
        <v>24407</v>
      </c>
    </row>
    <row r="153" spans="1:9" ht="12.75">
      <c r="A153" s="4"/>
      <c r="B153" s="4" t="s">
        <v>122</v>
      </c>
      <c r="C153" s="4" t="s">
        <v>118</v>
      </c>
      <c r="D153" s="4">
        <v>10112003</v>
      </c>
      <c r="E153" s="4">
        <v>1984</v>
      </c>
      <c r="F153" s="4">
        <v>30</v>
      </c>
      <c r="G153" s="4">
        <v>195542</v>
      </c>
      <c r="H153" s="4">
        <v>543</v>
      </c>
      <c r="I153" s="4">
        <v>24407</v>
      </c>
    </row>
    <row r="154" spans="1:9" ht="12.75">
      <c r="A154" s="4">
        <v>1</v>
      </c>
      <c r="B154" s="57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 t="s">
        <v>72</v>
      </c>
      <c r="C155" s="4"/>
      <c r="D155" s="4"/>
      <c r="E155" s="4"/>
      <c r="F155" s="4"/>
      <c r="G155" s="4">
        <v>13417585</v>
      </c>
      <c r="H155" s="4">
        <v>22796</v>
      </c>
      <c r="I155" s="4">
        <v>9427534</v>
      </c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 t="s">
        <v>123</v>
      </c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>
        <v>1</v>
      </c>
      <c r="B159" s="4" t="s">
        <v>96</v>
      </c>
      <c r="C159" s="4" t="s">
        <v>118</v>
      </c>
      <c r="D159" s="4">
        <v>10135001</v>
      </c>
      <c r="E159" s="4">
        <v>2008</v>
      </c>
      <c r="F159" s="4">
        <v>7</v>
      </c>
      <c r="G159" s="4">
        <v>812000</v>
      </c>
      <c r="H159" s="4">
        <v>812000</v>
      </c>
      <c r="I159" s="4">
        <v>0</v>
      </c>
    </row>
    <row r="160" spans="1:9" ht="12.75">
      <c r="A160" s="4">
        <v>2</v>
      </c>
      <c r="B160" s="4" t="s">
        <v>2055</v>
      </c>
      <c r="C160" s="4" t="s">
        <v>118</v>
      </c>
      <c r="D160" s="4">
        <v>10135002</v>
      </c>
      <c r="E160" s="4">
        <v>2018</v>
      </c>
      <c r="F160" s="4">
        <v>7</v>
      </c>
      <c r="G160" s="4">
        <v>1735000</v>
      </c>
      <c r="H160" s="4"/>
      <c r="I160" s="4"/>
    </row>
    <row r="161" spans="1:9" ht="12.75">
      <c r="A161" s="4">
        <v>2</v>
      </c>
      <c r="B161" s="4" t="s">
        <v>119</v>
      </c>
      <c r="C161" s="4"/>
      <c r="D161" s="4"/>
      <c r="E161" s="4"/>
      <c r="F161" s="4"/>
      <c r="G161" s="4">
        <f>SUM(G159:G160)</f>
        <v>2547000</v>
      </c>
      <c r="H161" s="4"/>
      <c r="I161" s="4">
        <v>54</v>
      </c>
    </row>
    <row r="162" spans="1:9" ht="12.75">
      <c r="A162" s="4">
        <v>3</v>
      </c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>
        <v>4</v>
      </c>
      <c r="B163" s="268" t="s">
        <v>124</v>
      </c>
      <c r="C163" s="4"/>
      <c r="D163" s="4"/>
      <c r="E163" s="4"/>
      <c r="F163" s="4"/>
      <c r="G163" s="4"/>
      <c r="H163" s="4"/>
      <c r="I163" s="4"/>
    </row>
    <row r="164" spans="1:9" ht="12.75">
      <c r="A164" s="4">
        <v>5</v>
      </c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>
        <v>6</v>
      </c>
      <c r="B165" s="4" t="s">
        <v>51</v>
      </c>
      <c r="C165" s="4" t="s">
        <v>125</v>
      </c>
      <c r="D165" s="4">
        <v>10112001</v>
      </c>
      <c r="E165" s="4">
        <v>2001</v>
      </c>
      <c r="F165" s="4">
        <v>50</v>
      </c>
      <c r="G165" s="4">
        <v>3423160</v>
      </c>
      <c r="H165" s="4">
        <v>2488</v>
      </c>
      <c r="I165" s="4">
        <v>807406</v>
      </c>
    </row>
    <row r="166" spans="1:9" ht="12.75">
      <c r="A166" s="4"/>
      <c r="B166" s="4" t="s">
        <v>126</v>
      </c>
      <c r="C166" s="4" t="s">
        <v>125</v>
      </c>
      <c r="D166" s="4">
        <v>10112002</v>
      </c>
      <c r="E166" s="4">
        <v>1993</v>
      </c>
      <c r="F166" s="4">
        <v>50</v>
      </c>
      <c r="G166" s="4">
        <v>147372</v>
      </c>
      <c r="H166" s="4">
        <v>278</v>
      </c>
      <c r="I166" s="4">
        <v>79087</v>
      </c>
    </row>
    <row r="167" spans="1:9" ht="12.75">
      <c r="A167" s="4"/>
      <c r="B167" s="4" t="s">
        <v>127</v>
      </c>
      <c r="C167" s="4" t="s">
        <v>125</v>
      </c>
      <c r="D167" s="4">
        <v>10112003</v>
      </c>
      <c r="E167" s="4">
        <v>1993</v>
      </c>
      <c r="F167" s="4">
        <v>30</v>
      </c>
      <c r="G167" s="4">
        <v>27606</v>
      </c>
      <c r="H167" s="4">
        <v>76</v>
      </c>
      <c r="I167" s="4">
        <v>2228</v>
      </c>
    </row>
    <row r="168" spans="1:9" ht="12.75">
      <c r="A168" s="4"/>
      <c r="B168" s="4" t="s">
        <v>127</v>
      </c>
      <c r="C168" s="4" t="s">
        <v>125</v>
      </c>
      <c r="D168" s="4">
        <v>10112004</v>
      </c>
      <c r="E168" s="4">
        <v>1993</v>
      </c>
      <c r="F168" s="4">
        <v>30</v>
      </c>
      <c r="G168" s="4">
        <v>27606</v>
      </c>
      <c r="H168" s="4">
        <v>76</v>
      </c>
      <c r="I168" s="4">
        <v>2228</v>
      </c>
    </row>
    <row r="169" spans="1:9" ht="12.75">
      <c r="A169" s="4"/>
      <c r="B169" s="57" t="s">
        <v>128</v>
      </c>
      <c r="C169" s="4" t="s">
        <v>125</v>
      </c>
      <c r="D169" s="4">
        <v>10112005</v>
      </c>
      <c r="E169" s="4">
        <v>1993</v>
      </c>
      <c r="F169" s="4">
        <v>30</v>
      </c>
      <c r="G169" s="4">
        <v>34507</v>
      </c>
      <c r="H169" s="4">
        <v>95</v>
      </c>
      <c r="I169" s="4">
        <v>2777</v>
      </c>
    </row>
    <row r="170" spans="1:9" ht="12.75">
      <c r="A170" s="4"/>
      <c r="B170" s="4" t="s">
        <v>129</v>
      </c>
      <c r="C170" s="4" t="s">
        <v>125</v>
      </c>
      <c r="D170" s="4">
        <v>101120006</v>
      </c>
      <c r="E170" s="4">
        <v>1993</v>
      </c>
      <c r="F170" s="4">
        <v>30</v>
      </c>
      <c r="G170" s="4">
        <v>27606</v>
      </c>
      <c r="H170" s="4">
        <v>76</v>
      </c>
      <c r="I170" s="4">
        <v>2228</v>
      </c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4"/>
      <c r="B172" s="4" t="s">
        <v>72</v>
      </c>
      <c r="C172" s="4"/>
      <c r="D172" s="4"/>
      <c r="E172" s="4"/>
      <c r="F172" s="4"/>
      <c r="G172" s="4">
        <v>3687857</v>
      </c>
      <c r="H172" s="4">
        <v>3089</v>
      </c>
      <c r="I172" s="4">
        <v>895954</v>
      </c>
    </row>
    <row r="173" spans="1:9" ht="12.75">
      <c r="A173" s="4"/>
      <c r="B173" s="4" t="s">
        <v>130</v>
      </c>
      <c r="C173" s="4"/>
      <c r="D173" s="4"/>
      <c r="E173" s="4"/>
      <c r="F173" s="4"/>
      <c r="G173" s="4"/>
      <c r="H173" s="4"/>
      <c r="I173" s="4"/>
    </row>
    <row r="174" spans="1:9" ht="12.75">
      <c r="A174" s="4"/>
      <c r="B174" s="4" t="s">
        <v>60</v>
      </c>
      <c r="C174" s="4" t="s">
        <v>125</v>
      </c>
      <c r="D174" s="4">
        <v>10135001</v>
      </c>
      <c r="E174" s="4">
        <v>2008</v>
      </c>
      <c r="F174" s="4">
        <v>7</v>
      </c>
      <c r="G174" s="4">
        <v>812000</v>
      </c>
      <c r="H174" s="4">
        <v>812000</v>
      </c>
      <c r="I174" s="4">
        <v>0</v>
      </c>
    </row>
    <row r="175" spans="1:9" ht="12.75">
      <c r="A175" s="4">
        <v>1</v>
      </c>
      <c r="B175" s="4" t="s">
        <v>2056</v>
      </c>
      <c r="C175" s="4" t="s">
        <v>125</v>
      </c>
      <c r="D175" s="4">
        <v>10135002</v>
      </c>
      <c r="E175" s="4">
        <v>2018</v>
      </c>
      <c r="F175" s="4">
        <v>7</v>
      </c>
      <c r="G175" s="4">
        <v>1735000</v>
      </c>
      <c r="H175" s="4"/>
      <c r="I175" s="4"/>
    </row>
    <row r="176" spans="1:9" s="269" customFormat="1" ht="12.75">
      <c r="A176" s="268">
        <v>2</v>
      </c>
      <c r="B176" s="268" t="s">
        <v>91</v>
      </c>
      <c r="C176" s="268"/>
      <c r="D176" s="268"/>
      <c r="E176" s="268"/>
      <c r="F176" s="268"/>
      <c r="G176" s="268">
        <f>SUM(G174:G175)</f>
        <v>2547000</v>
      </c>
      <c r="H176" s="268">
        <v>0</v>
      </c>
      <c r="I176" s="268">
        <v>56</v>
      </c>
    </row>
    <row r="177" spans="1:9" ht="12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s="269" customFormat="1" ht="12.75">
      <c r="A178" s="268"/>
      <c r="B178" s="268" t="s">
        <v>131</v>
      </c>
      <c r="C178" s="268"/>
      <c r="D178" s="268"/>
      <c r="E178" s="268"/>
      <c r="F178" s="268"/>
      <c r="G178" s="268"/>
      <c r="H178" s="268"/>
      <c r="I178" s="268"/>
    </row>
    <row r="179" spans="1:9" ht="12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2.75">
      <c r="A180" s="4"/>
      <c r="B180" s="4" t="s">
        <v>85</v>
      </c>
      <c r="C180" s="4" t="s">
        <v>132</v>
      </c>
      <c r="D180" s="4">
        <v>10112001</v>
      </c>
      <c r="E180" s="4">
        <v>1985</v>
      </c>
      <c r="F180" s="4">
        <v>50</v>
      </c>
      <c r="G180" s="4">
        <v>494607</v>
      </c>
      <c r="H180" s="4">
        <v>824</v>
      </c>
      <c r="I180" s="4">
        <v>150913</v>
      </c>
    </row>
    <row r="181" spans="1:9" ht="12.75">
      <c r="A181" s="4"/>
      <c r="B181" s="4" t="s">
        <v>56</v>
      </c>
      <c r="C181" s="4" t="s">
        <v>132</v>
      </c>
      <c r="D181" s="4">
        <v>10112002</v>
      </c>
      <c r="E181" s="4">
        <v>1968</v>
      </c>
      <c r="F181" s="4">
        <v>30</v>
      </c>
      <c r="G181" s="4">
        <v>85118</v>
      </c>
      <c r="H181" s="4">
        <v>132</v>
      </c>
      <c r="I181" s="4">
        <v>67670</v>
      </c>
    </row>
    <row r="182" spans="1:9" ht="12.75">
      <c r="A182" s="4">
        <v>1</v>
      </c>
      <c r="B182" s="4"/>
      <c r="C182" s="4"/>
      <c r="D182" s="4"/>
      <c r="E182" s="4"/>
      <c r="F182" s="4"/>
      <c r="G182" s="4"/>
      <c r="H182" s="4"/>
      <c r="I182" s="4"/>
    </row>
    <row r="183" spans="1:9" ht="12.75">
      <c r="A183" s="4"/>
      <c r="B183" s="4" t="s">
        <v>72</v>
      </c>
      <c r="C183" s="4"/>
      <c r="D183" s="4"/>
      <c r="E183" s="4"/>
      <c r="F183" s="4"/>
      <c r="G183" s="4">
        <v>579725</v>
      </c>
      <c r="H183" s="4">
        <v>956</v>
      </c>
      <c r="I183" s="4">
        <v>218583</v>
      </c>
    </row>
    <row r="184" spans="1:9" ht="12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2.75">
      <c r="A185" s="4"/>
      <c r="B185" s="4" t="s">
        <v>133</v>
      </c>
      <c r="C185" s="4"/>
      <c r="D185" s="4"/>
      <c r="E185" s="4"/>
      <c r="F185" s="4"/>
      <c r="G185" s="4"/>
      <c r="H185" s="4"/>
      <c r="I185" s="4"/>
    </row>
    <row r="186" spans="1:9" ht="12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2.75">
      <c r="A187" s="4"/>
      <c r="B187" s="4" t="s">
        <v>85</v>
      </c>
      <c r="C187" s="4" t="s">
        <v>125</v>
      </c>
      <c r="D187" s="4">
        <v>10112001</v>
      </c>
      <c r="E187" s="4">
        <v>1993</v>
      </c>
      <c r="F187" s="4">
        <v>50</v>
      </c>
      <c r="G187" s="4">
        <v>601714</v>
      </c>
      <c r="H187" s="4">
        <v>1002</v>
      </c>
      <c r="I187" s="4">
        <v>284050</v>
      </c>
    </row>
    <row r="188" spans="1:9" ht="12.75">
      <c r="A188" s="4">
        <v>1</v>
      </c>
      <c r="B188" s="4"/>
      <c r="C188" s="4"/>
      <c r="D188" s="4"/>
      <c r="E188" s="4"/>
      <c r="F188" s="4"/>
      <c r="G188" s="4"/>
      <c r="H188" s="4"/>
      <c r="I188" s="4"/>
    </row>
    <row r="189" spans="1:9" ht="12.75">
      <c r="A189" s="4">
        <v>2</v>
      </c>
      <c r="B189" s="4" t="s">
        <v>72</v>
      </c>
      <c r="C189" s="4"/>
      <c r="D189" s="4"/>
      <c r="E189" s="4"/>
      <c r="F189" s="4"/>
      <c r="G189" s="4">
        <v>601714</v>
      </c>
      <c r="H189" s="4">
        <v>1002</v>
      </c>
      <c r="I189" s="4">
        <v>284050</v>
      </c>
    </row>
    <row r="190" spans="1:9" ht="12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s="269" customFormat="1" ht="12.75">
      <c r="A191" s="268"/>
      <c r="B191" s="268" t="s">
        <v>926</v>
      </c>
      <c r="C191" s="268"/>
      <c r="D191" s="268"/>
      <c r="E191" s="268"/>
      <c r="F191" s="268"/>
      <c r="G191" s="268"/>
      <c r="H191" s="268"/>
      <c r="I191" s="268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 t="s">
        <v>51</v>
      </c>
      <c r="C193" s="4" t="s">
        <v>134</v>
      </c>
      <c r="D193" s="4">
        <v>10112001</v>
      </c>
      <c r="E193" s="4">
        <v>1996</v>
      </c>
      <c r="F193" s="4">
        <v>50</v>
      </c>
      <c r="G193" s="4">
        <v>21821580</v>
      </c>
      <c r="H193" s="4">
        <v>36369</v>
      </c>
      <c r="I193" s="4">
        <v>20730610</v>
      </c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>
        <v>1</v>
      </c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 t="s">
        <v>72</v>
      </c>
      <c r="C196" s="4"/>
      <c r="D196" s="4"/>
      <c r="E196" s="4"/>
      <c r="F196" s="4"/>
      <c r="G196" s="4">
        <v>24534191</v>
      </c>
      <c r="H196" s="4">
        <v>36843</v>
      </c>
      <c r="I196" s="4">
        <v>20795771</v>
      </c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 t="s">
        <v>136</v>
      </c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 t="s">
        <v>137</v>
      </c>
      <c r="C200" s="4" t="s">
        <v>138</v>
      </c>
      <c r="D200" s="4">
        <v>10113001</v>
      </c>
      <c r="E200" s="4">
        <v>1996</v>
      </c>
      <c r="F200" s="4">
        <v>30</v>
      </c>
      <c r="G200" s="4">
        <v>112350</v>
      </c>
      <c r="H200" s="4">
        <v>183</v>
      </c>
      <c r="I200" s="4">
        <v>111252</v>
      </c>
    </row>
    <row r="201" spans="1:9" ht="12.75">
      <c r="A201" s="4">
        <v>1</v>
      </c>
      <c r="B201" s="57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 t="s">
        <v>139</v>
      </c>
      <c r="C202" s="4"/>
      <c r="D202" s="4"/>
      <c r="E202" s="4"/>
      <c r="F202" s="4"/>
      <c r="G202" s="4">
        <v>112350</v>
      </c>
      <c r="H202" s="4">
        <v>183</v>
      </c>
      <c r="I202" s="4">
        <v>111252</v>
      </c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 t="s">
        <v>140</v>
      </c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 t="s">
        <v>141</v>
      </c>
      <c r="C206" s="4" t="s">
        <v>142</v>
      </c>
      <c r="D206" s="4">
        <v>10135001</v>
      </c>
      <c r="E206" s="4">
        <v>2008</v>
      </c>
      <c r="F206" s="4">
        <v>7</v>
      </c>
      <c r="G206" s="4">
        <v>714285</v>
      </c>
      <c r="H206" s="4">
        <v>714285</v>
      </c>
      <c r="I206" s="4"/>
    </row>
    <row r="207" spans="1:9" ht="12.75">
      <c r="A207" s="4">
        <v>1</v>
      </c>
      <c r="B207" s="4"/>
      <c r="C207" s="4"/>
      <c r="D207" s="4"/>
      <c r="E207" s="4"/>
      <c r="F207" s="4"/>
      <c r="G207" s="4"/>
      <c r="H207" s="4"/>
      <c r="I207" s="4"/>
    </row>
    <row r="208" spans="1:9" s="269" customFormat="1" ht="12.75">
      <c r="A208" s="268"/>
      <c r="B208" s="268" t="s">
        <v>119</v>
      </c>
      <c r="C208" s="268"/>
      <c r="D208" s="268"/>
      <c r="E208" s="268"/>
      <c r="F208" s="268"/>
      <c r="G208" s="268">
        <v>714285</v>
      </c>
      <c r="H208" s="268"/>
      <c r="I208" s="268"/>
    </row>
    <row r="209" spans="1:9" ht="12.7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2.75">
      <c r="A210" s="4"/>
      <c r="B210" s="268" t="s">
        <v>143</v>
      </c>
      <c r="C210" s="4"/>
      <c r="D210" s="4"/>
      <c r="E210" s="4"/>
      <c r="F210" s="4"/>
      <c r="G210" s="4"/>
      <c r="H210" s="4"/>
      <c r="I210" s="4"/>
    </row>
    <row r="211" spans="1:9" ht="12.7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2.75">
      <c r="A212" s="4"/>
      <c r="B212" s="4" t="s">
        <v>85</v>
      </c>
      <c r="C212" s="4" t="s">
        <v>144</v>
      </c>
      <c r="D212" s="4">
        <v>10112001</v>
      </c>
      <c r="E212" s="4" t="s">
        <v>145</v>
      </c>
      <c r="F212" s="4">
        <v>50</v>
      </c>
      <c r="G212" s="4">
        <v>119903743</v>
      </c>
      <c r="H212" s="4">
        <v>199839</v>
      </c>
      <c r="I212" s="4">
        <v>117105997</v>
      </c>
    </row>
    <row r="213" spans="1:9" ht="12.75">
      <c r="A213" s="4">
        <v>1</v>
      </c>
      <c r="B213" s="4"/>
      <c r="C213" s="4"/>
      <c r="D213" s="4"/>
      <c r="E213" s="4"/>
      <c r="F213" s="4"/>
      <c r="G213" s="4"/>
      <c r="H213" s="4"/>
      <c r="I213" s="4"/>
    </row>
    <row r="214" spans="1:9" ht="12.75">
      <c r="A214" s="4">
        <v>2</v>
      </c>
      <c r="B214" s="4" t="s">
        <v>72</v>
      </c>
      <c r="C214" s="4"/>
      <c r="D214" s="4"/>
      <c r="E214" s="4"/>
      <c r="F214" s="4"/>
      <c r="G214" s="4">
        <v>119903743</v>
      </c>
      <c r="H214" s="4">
        <v>199839</v>
      </c>
      <c r="I214" s="4">
        <v>117105997</v>
      </c>
    </row>
    <row r="215" spans="1:9" ht="12.75">
      <c r="A215" s="4">
        <v>3</v>
      </c>
      <c r="B215" s="4"/>
      <c r="C215" s="4"/>
      <c r="D215" s="4"/>
      <c r="E215" s="4"/>
      <c r="F215" s="4"/>
      <c r="G215" s="4"/>
      <c r="H215" s="4"/>
      <c r="I215" s="4"/>
    </row>
    <row r="216" spans="1:9" ht="12.75">
      <c r="A216" s="4">
        <v>4</v>
      </c>
      <c r="B216" s="268" t="s">
        <v>146</v>
      </c>
      <c r="C216" s="4"/>
      <c r="D216" s="4"/>
      <c r="E216" s="4"/>
      <c r="F216" s="4"/>
      <c r="G216" s="4"/>
      <c r="H216" s="4"/>
      <c r="I216" s="4"/>
    </row>
    <row r="217" spans="1:9" ht="12.7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>
      <c r="A218" s="4"/>
      <c r="B218" s="4" t="s">
        <v>51</v>
      </c>
      <c r="C218" s="4" t="s">
        <v>147</v>
      </c>
      <c r="D218" s="4">
        <v>10112001</v>
      </c>
      <c r="E218" s="4">
        <v>1989</v>
      </c>
      <c r="F218" s="4">
        <v>50</v>
      </c>
      <c r="G218" s="4">
        <v>5002595</v>
      </c>
      <c r="H218" s="4">
        <v>5872</v>
      </c>
      <c r="I218" s="4">
        <v>1297342</v>
      </c>
    </row>
    <row r="219" spans="1:9" ht="12.75">
      <c r="A219" s="4"/>
      <c r="B219" s="4" t="s">
        <v>51</v>
      </c>
      <c r="C219" s="4" t="s">
        <v>147</v>
      </c>
      <c r="D219" s="4">
        <v>10112002</v>
      </c>
      <c r="E219" s="4">
        <v>1989</v>
      </c>
      <c r="F219" s="4">
        <v>50</v>
      </c>
      <c r="G219" s="4">
        <v>287562</v>
      </c>
      <c r="H219" s="4">
        <v>479</v>
      </c>
      <c r="I219" s="4">
        <v>8876</v>
      </c>
    </row>
    <row r="220" spans="1:9" ht="12.75">
      <c r="A220" s="4"/>
      <c r="B220" s="4" t="s">
        <v>148</v>
      </c>
      <c r="C220" s="4" t="s">
        <v>147</v>
      </c>
      <c r="D220" s="4">
        <v>10112003</v>
      </c>
      <c r="E220" s="4">
        <v>1966</v>
      </c>
      <c r="F220" s="4">
        <v>30</v>
      </c>
      <c r="G220" s="4">
        <v>25305</v>
      </c>
      <c r="H220" s="4">
        <v>70</v>
      </c>
      <c r="I220" s="4">
        <v>4270</v>
      </c>
    </row>
    <row r="221" spans="1:9" ht="12.75">
      <c r="A221" s="4"/>
      <c r="B221" s="4" t="s">
        <v>149</v>
      </c>
      <c r="C221" s="4" t="s">
        <v>147</v>
      </c>
      <c r="D221" s="4">
        <v>10112004</v>
      </c>
      <c r="E221" s="4">
        <v>1989</v>
      </c>
      <c r="F221" s="4">
        <v>30</v>
      </c>
      <c r="G221" s="4">
        <v>136649</v>
      </c>
      <c r="H221" s="4">
        <v>379</v>
      </c>
      <c r="I221" s="4">
        <v>18163</v>
      </c>
    </row>
    <row r="222" spans="1:9" ht="12.75">
      <c r="A222" s="4">
        <v>1</v>
      </c>
      <c r="B222" s="57"/>
      <c r="C222" s="4"/>
      <c r="D222" s="4"/>
      <c r="E222" s="4"/>
      <c r="F222" s="4"/>
      <c r="G222" s="4"/>
      <c r="H222" s="4"/>
      <c r="I222" s="4"/>
    </row>
    <row r="223" spans="1:9" ht="12.75">
      <c r="A223" s="4"/>
      <c r="B223" s="4" t="s">
        <v>65</v>
      </c>
      <c r="C223" s="4"/>
      <c r="D223" s="4"/>
      <c r="E223" s="4"/>
      <c r="F223" s="4"/>
      <c r="G223" s="4">
        <v>5452111</v>
      </c>
      <c r="H223" s="4">
        <v>6800</v>
      </c>
      <c r="I223" s="4">
        <v>1328651</v>
      </c>
    </row>
    <row r="224" spans="1:9" ht="12.7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2.75">
      <c r="A225" s="4"/>
      <c r="B225" s="4" t="s">
        <v>150</v>
      </c>
      <c r="C225" s="4"/>
      <c r="D225" s="4"/>
      <c r="E225" s="4"/>
      <c r="F225" s="4"/>
      <c r="G225" s="4"/>
      <c r="H225" s="4"/>
      <c r="I225" s="4"/>
    </row>
    <row r="226" spans="1:9" ht="12.7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2.75">
      <c r="A227" s="4">
        <v>1</v>
      </c>
      <c r="B227" s="4" t="s">
        <v>151</v>
      </c>
      <c r="C227" s="4" t="s">
        <v>152</v>
      </c>
      <c r="D227" s="4">
        <v>10135001</v>
      </c>
      <c r="E227" s="4">
        <v>2009</v>
      </c>
      <c r="F227" s="4">
        <v>7</v>
      </c>
      <c r="G227" s="4">
        <v>439500</v>
      </c>
      <c r="H227" s="4">
        <v>439500</v>
      </c>
      <c r="I227" s="4">
        <v>0</v>
      </c>
    </row>
    <row r="228" spans="1:9" ht="12.75">
      <c r="A228" s="4">
        <v>2</v>
      </c>
      <c r="B228" s="4" t="s">
        <v>2060</v>
      </c>
      <c r="C228" s="4" t="s">
        <v>152</v>
      </c>
      <c r="D228" s="4">
        <v>10135002</v>
      </c>
      <c r="E228" s="4">
        <v>2018</v>
      </c>
      <c r="F228" s="4"/>
      <c r="G228" s="4">
        <v>1980000</v>
      </c>
      <c r="H228" s="4"/>
      <c r="I228" s="4"/>
    </row>
    <row r="229" spans="1:9" ht="12.75">
      <c r="A229" s="4"/>
      <c r="B229" s="4" t="s">
        <v>119</v>
      </c>
      <c r="C229" s="4"/>
      <c r="D229" s="4"/>
      <c r="E229" s="4"/>
      <c r="F229" s="4"/>
      <c r="G229" s="4"/>
      <c r="H229" s="4"/>
      <c r="I229" s="4"/>
    </row>
    <row r="230" spans="1:9" ht="12.7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2.75">
      <c r="A231" s="4"/>
      <c r="B231" s="268" t="s">
        <v>153</v>
      </c>
      <c r="C231" s="4"/>
      <c r="D231" s="4"/>
      <c r="E231" s="4"/>
      <c r="F231" s="4"/>
      <c r="G231" s="4"/>
      <c r="H231" s="4"/>
      <c r="I231" s="4"/>
    </row>
    <row r="232" spans="1:9" ht="12.7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2.75">
      <c r="A233" s="4"/>
      <c r="B233" s="4" t="s">
        <v>51</v>
      </c>
      <c r="C233" s="4" t="s">
        <v>154</v>
      </c>
      <c r="D233" s="4">
        <v>10112001</v>
      </c>
      <c r="E233" s="4">
        <v>1989</v>
      </c>
      <c r="F233" s="4">
        <v>50</v>
      </c>
      <c r="G233" s="4">
        <v>6353123</v>
      </c>
      <c r="H233" s="4">
        <v>10588</v>
      </c>
      <c r="I233" s="4">
        <v>3049667</v>
      </c>
    </row>
    <row r="234" spans="1:9" ht="12.75">
      <c r="A234" s="4"/>
      <c r="B234" s="4" t="s">
        <v>51</v>
      </c>
      <c r="C234" s="4" t="s">
        <v>154</v>
      </c>
      <c r="D234" s="4">
        <v>10112002</v>
      </c>
      <c r="E234" s="4">
        <v>1989</v>
      </c>
      <c r="F234" s="4">
        <v>50</v>
      </c>
      <c r="G234" s="4">
        <v>6353125</v>
      </c>
      <c r="H234" s="4">
        <v>10588</v>
      </c>
      <c r="I234" s="4">
        <v>3049667</v>
      </c>
    </row>
    <row r="235" spans="1:9" ht="12.75">
      <c r="A235" s="4"/>
      <c r="B235" s="4" t="s">
        <v>155</v>
      </c>
      <c r="C235" s="4" t="s">
        <v>154</v>
      </c>
      <c r="D235" s="4">
        <v>10112003</v>
      </c>
      <c r="E235" s="4">
        <v>2008</v>
      </c>
      <c r="F235" s="4">
        <v>50</v>
      </c>
      <c r="G235" s="4">
        <v>20530100</v>
      </c>
      <c r="H235" s="4">
        <v>34216</v>
      </c>
      <c r="I235" s="4">
        <v>175533028</v>
      </c>
    </row>
    <row r="236" spans="1:9" ht="12.75">
      <c r="A236" s="4">
        <v>1</v>
      </c>
      <c r="B236" s="4"/>
      <c r="C236" s="4"/>
      <c r="D236" s="4"/>
      <c r="E236" s="4"/>
      <c r="F236" s="4"/>
      <c r="G236" s="4"/>
      <c r="H236" s="4"/>
      <c r="I236" s="4"/>
    </row>
    <row r="237" spans="1:9" ht="12.75">
      <c r="A237" s="4">
        <v>2</v>
      </c>
      <c r="B237" s="4" t="s">
        <v>72</v>
      </c>
      <c r="C237" s="4"/>
      <c r="D237" s="4"/>
      <c r="E237" s="4"/>
      <c r="F237" s="4"/>
      <c r="G237" s="4">
        <v>33236348</v>
      </c>
      <c r="H237" s="4">
        <v>55392</v>
      </c>
      <c r="I237" s="4">
        <v>181632362</v>
      </c>
    </row>
    <row r="238" spans="1:9" ht="12.7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2.75">
      <c r="A239" s="4"/>
      <c r="B239" s="4" t="s">
        <v>156</v>
      </c>
      <c r="C239" s="4"/>
      <c r="D239" s="4"/>
      <c r="E239" s="4"/>
      <c r="F239" s="4"/>
      <c r="G239" s="4"/>
      <c r="H239" s="4"/>
      <c r="I239" s="4"/>
    </row>
    <row r="240" spans="1:9" ht="12.7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2.75">
      <c r="A241" s="4"/>
      <c r="B241" s="4" t="s">
        <v>157</v>
      </c>
      <c r="C241" s="4" t="s">
        <v>152</v>
      </c>
      <c r="D241" s="4">
        <v>10113001</v>
      </c>
      <c r="E241" s="4">
        <v>2008</v>
      </c>
      <c r="F241" s="4">
        <v>30</v>
      </c>
      <c r="G241" s="4">
        <v>800320</v>
      </c>
      <c r="H241" s="4">
        <v>3334</v>
      </c>
      <c r="I241" s="4">
        <v>510262</v>
      </c>
    </row>
    <row r="242" spans="1:9" ht="12.75">
      <c r="A242" s="4"/>
      <c r="B242" s="4" t="s">
        <v>158</v>
      </c>
      <c r="C242" s="4" t="s">
        <v>152</v>
      </c>
      <c r="D242" s="4">
        <v>10113002</v>
      </c>
      <c r="E242" s="4">
        <v>2008</v>
      </c>
      <c r="F242" s="4">
        <v>30</v>
      </c>
      <c r="G242" s="4">
        <v>764478</v>
      </c>
      <c r="H242" s="4">
        <v>3185</v>
      </c>
      <c r="I242" s="4">
        <v>487383</v>
      </c>
    </row>
    <row r="243" spans="1:9" ht="12.75">
      <c r="A243" s="4">
        <v>1</v>
      </c>
      <c r="B243" s="57"/>
      <c r="C243" s="4"/>
      <c r="D243" s="4"/>
      <c r="E243" s="4"/>
      <c r="F243" s="4"/>
      <c r="G243" s="4"/>
      <c r="H243" s="4"/>
      <c r="I243" s="4"/>
    </row>
    <row r="244" spans="1:9" ht="12.75">
      <c r="A244" s="4"/>
      <c r="B244" s="4" t="s">
        <v>159</v>
      </c>
      <c r="C244" s="4"/>
      <c r="D244" s="4"/>
      <c r="E244" s="4"/>
      <c r="F244" s="4"/>
      <c r="G244" s="4">
        <v>1564798</v>
      </c>
      <c r="H244" s="4">
        <v>6519</v>
      </c>
      <c r="I244" s="4">
        <v>997645</v>
      </c>
    </row>
    <row r="245" spans="1:9" ht="12.7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2.75">
      <c r="A246" s="4"/>
      <c r="B246" s="4" t="s">
        <v>160</v>
      </c>
      <c r="C246" s="4"/>
      <c r="D246" s="4"/>
      <c r="E246" s="4"/>
      <c r="F246" s="4"/>
      <c r="G246" s="4"/>
      <c r="H246" s="4"/>
      <c r="I246" s="4"/>
    </row>
    <row r="247" spans="1:9" ht="12.7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2.75">
      <c r="A248" s="4"/>
      <c r="B248" s="4" t="s">
        <v>96</v>
      </c>
      <c r="C248" s="4" t="s">
        <v>152</v>
      </c>
      <c r="D248" s="4">
        <v>10135001</v>
      </c>
      <c r="E248" s="4">
        <v>2007</v>
      </c>
      <c r="F248" s="4">
        <v>7</v>
      </c>
      <c r="G248" s="4">
        <v>660000</v>
      </c>
      <c r="H248" s="4">
        <v>660000</v>
      </c>
      <c r="I248" s="4">
        <v>0</v>
      </c>
    </row>
    <row r="249" spans="1:9" ht="12.75">
      <c r="A249" s="4">
        <v>1</v>
      </c>
      <c r="B249" s="4" t="s">
        <v>2054</v>
      </c>
      <c r="C249" s="4" t="s">
        <v>152</v>
      </c>
      <c r="D249" s="4">
        <v>10135002</v>
      </c>
      <c r="E249" s="4">
        <v>2017</v>
      </c>
      <c r="F249" s="4">
        <v>7</v>
      </c>
      <c r="G249" s="4">
        <v>1715000</v>
      </c>
      <c r="H249" s="4">
        <v>142916</v>
      </c>
      <c r="I249" s="4">
        <f>G249-H249</f>
        <v>1572084</v>
      </c>
    </row>
    <row r="250" spans="1:9" ht="12.75">
      <c r="A250" s="4"/>
      <c r="B250" s="4" t="s">
        <v>119</v>
      </c>
      <c r="C250" s="4"/>
      <c r="D250" s="4"/>
      <c r="E250" s="4"/>
      <c r="F250" s="4"/>
      <c r="G250" s="4"/>
      <c r="H250" s="4"/>
      <c r="I250" s="4"/>
    </row>
    <row r="251" spans="1:9" ht="12.75">
      <c r="A251" s="4"/>
      <c r="B251" s="4"/>
      <c r="C251" s="4"/>
      <c r="D251" s="4"/>
      <c r="E251" s="4"/>
      <c r="F251" s="4"/>
      <c r="G251" s="4"/>
      <c r="H251" s="4"/>
      <c r="I251" s="4"/>
    </row>
    <row r="252" spans="1:9" s="269" customFormat="1" ht="12.75">
      <c r="A252" s="268"/>
      <c r="B252" s="268" t="s">
        <v>162</v>
      </c>
      <c r="C252" s="268"/>
      <c r="D252" s="268"/>
      <c r="E252" s="268"/>
      <c r="F252" s="268"/>
      <c r="G252" s="268"/>
      <c r="H252" s="268"/>
      <c r="I252" s="268"/>
    </row>
    <row r="253" spans="1:9" ht="12.7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2.75">
      <c r="A254" s="4"/>
      <c r="B254" s="4" t="s">
        <v>163</v>
      </c>
      <c r="C254" s="4" t="s">
        <v>164</v>
      </c>
      <c r="D254" s="4">
        <v>10112001</v>
      </c>
      <c r="E254" s="4">
        <v>1986</v>
      </c>
      <c r="F254" s="4">
        <v>50</v>
      </c>
      <c r="G254" s="4">
        <v>662544</v>
      </c>
      <c r="H254" s="4">
        <v>1104</v>
      </c>
      <c r="I254" s="4">
        <v>203416</v>
      </c>
    </row>
    <row r="255" spans="1:9" ht="12.75">
      <c r="A255" s="4">
        <v>1</v>
      </c>
      <c r="B255" s="4"/>
      <c r="C255" s="4"/>
      <c r="D255" s="4"/>
      <c r="E255" s="4"/>
      <c r="F255" s="4"/>
      <c r="G255" s="4"/>
      <c r="H255" s="4"/>
      <c r="I255" s="4"/>
    </row>
    <row r="256" spans="1:9" ht="12.75">
      <c r="A256" s="4"/>
      <c r="B256" s="4" t="s">
        <v>72</v>
      </c>
      <c r="C256" s="4"/>
      <c r="D256" s="4"/>
      <c r="E256" s="4"/>
      <c r="F256" s="4"/>
      <c r="G256" s="4">
        <v>662544</v>
      </c>
      <c r="H256" s="4">
        <v>1104</v>
      </c>
      <c r="I256" s="4">
        <v>203416</v>
      </c>
    </row>
    <row r="257" spans="1:9" ht="12.75">
      <c r="A257" s="4"/>
      <c r="B257" s="4"/>
      <c r="C257" s="4"/>
      <c r="D257" s="4"/>
      <c r="E257" s="4"/>
      <c r="F257" s="4"/>
      <c r="G257" s="4"/>
      <c r="H257" s="4"/>
      <c r="I257" s="4"/>
    </row>
    <row r="258" spans="1:9" s="269" customFormat="1" ht="12.75">
      <c r="A258" s="268"/>
      <c r="B258" s="268" t="s">
        <v>165</v>
      </c>
      <c r="C258" s="268"/>
      <c r="D258" s="268"/>
      <c r="E258" s="268"/>
      <c r="F258" s="268"/>
      <c r="G258" s="268"/>
      <c r="H258" s="268"/>
      <c r="I258" s="268"/>
    </row>
    <row r="259" spans="1:9" ht="12.7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2.75">
      <c r="A260" s="4"/>
      <c r="B260" s="4" t="s">
        <v>51</v>
      </c>
      <c r="C260" s="4" t="s">
        <v>166</v>
      </c>
      <c r="D260" s="4">
        <v>10112001</v>
      </c>
      <c r="E260" s="4">
        <v>1989</v>
      </c>
      <c r="F260" s="4">
        <v>50</v>
      </c>
      <c r="G260" s="4">
        <v>3708961</v>
      </c>
      <c r="H260" s="4">
        <v>6181</v>
      </c>
      <c r="I260" s="4">
        <v>1780489</v>
      </c>
    </row>
    <row r="261" spans="1:9" ht="12.75">
      <c r="A261" s="4">
        <v>1</v>
      </c>
      <c r="B261" s="4"/>
      <c r="C261" s="4"/>
      <c r="D261" s="4"/>
      <c r="E261" s="4"/>
      <c r="F261" s="4"/>
      <c r="G261" s="4"/>
      <c r="H261" s="4"/>
      <c r="I261" s="4"/>
    </row>
    <row r="262" spans="1:9" ht="12.75">
      <c r="A262" s="4"/>
      <c r="B262" s="4" t="s">
        <v>167</v>
      </c>
      <c r="C262" s="4"/>
      <c r="D262" s="4"/>
      <c r="E262" s="4"/>
      <c r="F262" s="4"/>
      <c r="G262" s="4">
        <v>3708961</v>
      </c>
      <c r="H262" s="4">
        <v>6181</v>
      </c>
      <c r="I262" s="4">
        <v>1780489</v>
      </c>
    </row>
    <row r="263" spans="1:9" ht="12.75">
      <c r="A263" s="4"/>
      <c r="B263" s="4"/>
      <c r="C263" s="4"/>
      <c r="D263" s="4"/>
      <c r="E263" s="4"/>
      <c r="F263" s="4"/>
      <c r="G263" s="4"/>
      <c r="H263" s="4"/>
      <c r="I263" s="4"/>
    </row>
    <row r="264" spans="1:9" s="269" customFormat="1" ht="12.75">
      <c r="A264" s="268"/>
      <c r="B264" s="268" t="s">
        <v>168</v>
      </c>
      <c r="C264" s="268"/>
      <c r="D264" s="268"/>
      <c r="E264" s="268"/>
      <c r="F264" s="268"/>
      <c r="G264" s="268"/>
      <c r="H264" s="268"/>
      <c r="I264" s="268"/>
    </row>
    <row r="265" spans="1:9" ht="12.7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2.75">
      <c r="A266" s="4"/>
      <c r="B266" s="4" t="s">
        <v>51</v>
      </c>
      <c r="C266" s="4" t="s">
        <v>169</v>
      </c>
      <c r="D266" s="4">
        <v>10112001</v>
      </c>
      <c r="E266" s="4">
        <v>1990</v>
      </c>
      <c r="F266" s="4">
        <v>50</v>
      </c>
      <c r="G266" s="4">
        <v>6223651</v>
      </c>
      <c r="H266" s="4">
        <v>9694</v>
      </c>
      <c r="I266" s="4">
        <v>2885009</v>
      </c>
    </row>
    <row r="267" spans="1:9" ht="12.75">
      <c r="A267" s="4">
        <v>1</v>
      </c>
      <c r="B267" s="4"/>
      <c r="C267" s="4"/>
      <c r="D267" s="4"/>
      <c r="E267" s="4"/>
      <c r="F267" s="4"/>
      <c r="G267" s="4"/>
      <c r="H267" s="4"/>
      <c r="I267" s="4"/>
    </row>
    <row r="268" spans="1:9" ht="12.75">
      <c r="A268" s="4"/>
      <c r="B268" s="4" t="s">
        <v>72</v>
      </c>
      <c r="C268" s="4"/>
      <c r="D268" s="4"/>
      <c r="E268" s="4"/>
      <c r="F268" s="4"/>
      <c r="G268" s="4">
        <v>6223651</v>
      </c>
      <c r="H268" s="4">
        <v>9694</v>
      </c>
      <c r="I268" s="4">
        <v>2885009</v>
      </c>
    </row>
    <row r="269" spans="1:9" ht="12.75">
      <c r="A269" s="4"/>
      <c r="B269" s="4"/>
      <c r="C269" s="4"/>
      <c r="D269" s="4"/>
      <c r="E269" s="4"/>
      <c r="F269" s="4"/>
      <c r="G269" s="4"/>
      <c r="H269" s="4"/>
      <c r="I269" s="4"/>
    </row>
    <row r="270" spans="1:9" s="269" customFormat="1" ht="12.75">
      <c r="A270" s="268"/>
      <c r="B270" s="268" t="s">
        <v>170</v>
      </c>
      <c r="C270" s="268"/>
      <c r="D270" s="268"/>
      <c r="E270" s="268"/>
      <c r="F270" s="268"/>
      <c r="G270" s="268"/>
      <c r="H270" s="268"/>
      <c r="I270" s="268"/>
    </row>
    <row r="271" spans="1:9" ht="12.7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2.75">
      <c r="A272" s="4"/>
      <c r="B272" s="4" t="s">
        <v>171</v>
      </c>
      <c r="C272" s="4" t="s">
        <v>172</v>
      </c>
      <c r="D272" s="4"/>
      <c r="E272" s="4">
        <v>1998</v>
      </c>
      <c r="F272" s="4">
        <v>50</v>
      </c>
      <c r="G272" s="4">
        <v>4513595</v>
      </c>
      <c r="H272" s="4">
        <v>7522</v>
      </c>
      <c r="I272" s="4">
        <v>2979107</v>
      </c>
    </row>
    <row r="273" spans="1:9" ht="12.75">
      <c r="A273" s="4">
        <v>1</v>
      </c>
      <c r="B273" s="4"/>
      <c r="C273" s="4"/>
      <c r="D273" s="4"/>
      <c r="E273" s="4"/>
      <c r="F273" s="4"/>
      <c r="G273" s="4"/>
      <c r="H273" s="4"/>
      <c r="I273" s="4"/>
    </row>
    <row r="274" spans="1:9" ht="12.75">
      <c r="A274" s="4">
        <v>2</v>
      </c>
      <c r="B274" s="4" t="s">
        <v>173</v>
      </c>
      <c r="C274" s="4"/>
      <c r="D274" s="4"/>
      <c r="E274" s="4"/>
      <c r="F274" s="4"/>
      <c r="G274" s="4">
        <v>4513595</v>
      </c>
      <c r="H274" s="4">
        <v>7522</v>
      </c>
      <c r="I274" s="4">
        <v>2979107</v>
      </c>
    </row>
    <row r="275" spans="1:9" ht="12.75">
      <c r="A275" s="4"/>
      <c r="B275" s="4"/>
      <c r="C275" s="4"/>
      <c r="D275" s="4"/>
      <c r="E275" s="4"/>
      <c r="F275" s="4"/>
      <c r="G275" s="4"/>
      <c r="H275" s="4"/>
      <c r="I275" s="4"/>
    </row>
    <row r="276" spans="1:9" s="269" customFormat="1" ht="12.75">
      <c r="A276" s="268"/>
      <c r="B276" s="268" t="s">
        <v>174</v>
      </c>
      <c r="C276" s="268"/>
      <c r="D276" s="268"/>
      <c r="E276" s="268"/>
      <c r="F276" s="268"/>
      <c r="G276" s="268"/>
      <c r="H276" s="268"/>
      <c r="I276" s="268"/>
    </row>
    <row r="277" spans="1:9" ht="12.7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2.75">
      <c r="A278" s="4"/>
      <c r="B278" s="4" t="s">
        <v>171</v>
      </c>
      <c r="C278" s="4" t="s">
        <v>175</v>
      </c>
      <c r="D278" s="4">
        <v>10112001</v>
      </c>
      <c r="E278" s="4">
        <v>1978</v>
      </c>
      <c r="F278" s="4">
        <v>50</v>
      </c>
      <c r="G278" s="4">
        <v>715456</v>
      </c>
      <c r="H278" s="4">
        <v>1992</v>
      </c>
      <c r="I278" s="4">
        <v>82159</v>
      </c>
    </row>
    <row r="279" spans="1:9" ht="12.75">
      <c r="A279" s="4"/>
      <c r="B279" s="4" t="s">
        <v>176</v>
      </c>
      <c r="C279" s="4" t="s">
        <v>175</v>
      </c>
      <c r="D279" s="4">
        <v>10112002</v>
      </c>
      <c r="E279" s="4" t="s">
        <v>177</v>
      </c>
      <c r="F279" s="4">
        <v>50</v>
      </c>
      <c r="G279" s="4">
        <v>40243308</v>
      </c>
      <c r="H279" s="4">
        <v>67072</v>
      </c>
      <c r="I279" s="4">
        <v>39438444</v>
      </c>
    </row>
    <row r="280" spans="1:9" ht="12.75">
      <c r="A280" s="4">
        <v>1</v>
      </c>
      <c r="B280" s="4"/>
      <c r="C280" s="4"/>
      <c r="D280" s="4"/>
      <c r="E280" s="4"/>
      <c r="F280" s="4"/>
      <c r="G280" s="4"/>
      <c r="H280" s="4"/>
      <c r="I280" s="4"/>
    </row>
    <row r="281" spans="1:9" ht="12.75">
      <c r="A281" s="4"/>
      <c r="B281" s="4" t="s">
        <v>178</v>
      </c>
      <c r="C281" s="4"/>
      <c r="D281" s="4"/>
      <c r="E281" s="4"/>
      <c r="F281" s="4"/>
      <c r="G281" s="4">
        <v>40958764</v>
      </c>
      <c r="H281" s="4">
        <v>69064</v>
      </c>
      <c r="I281" s="4">
        <v>39520603</v>
      </c>
    </row>
    <row r="282" spans="1:9" ht="12.75">
      <c r="A282" s="4"/>
      <c r="B282" s="4"/>
      <c r="C282" s="4"/>
      <c r="D282" s="4"/>
      <c r="E282" s="4"/>
      <c r="F282" s="4"/>
      <c r="G282" s="4"/>
      <c r="H282" s="4"/>
      <c r="I282" s="4"/>
    </row>
    <row r="283" spans="1:9" s="269" customFormat="1" ht="12.75">
      <c r="A283" s="268"/>
      <c r="B283" s="268" t="s">
        <v>179</v>
      </c>
      <c r="C283" s="268"/>
      <c r="D283" s="268"/>
      <c r="E283" s="268"/>
      <c r="F283" s="268"/>
      <c r="G283" s="268"/>
      <c r="H283" s="268"/>
      <c r="I283" s="268"/>
    </row>
    <row r="284" spans="1:9" ht="12.75">
      <c r="A284" s="4"/>
      <c r="B284" s="56"/>
      <c r="C284" s="4"/>
      <c r="D284" s="4"/>
      <c r="E284" s="4"/>
      <c r="F284" s="4"/>
      <c r="G284" s="4"/>
      <c r="H284" s="4"/>
      <c r="I284" s="4"/>
    </row>
    <row r="285" spans="1:9" ht="12.75">
      <c r="A285" s="4"/>
      <c r="B285" s="4" t="s">
        <v>180</v>
      </c>
      <c r="C285" s="4" t="s">
        <v>104</v>
      </c>
      <c r="D285" s="4">
        <v>10112001</v>
      </c>
      <c r="E285" s="4">
        <v>1994</v>
      </c>
      <c r="F285" s="4">
        <v>50</v>
      </c>
      <c r="G285" s="4">
        <v>4083549</v>
      </c>
      <c r="H285" s="4">
        <v>6805</v>
      </c>
      <c r="I285" s="4">
        <v>2368689</v>
      </c>
    </row>
    <row r="286" spans="1:9" ht="12.75">
      <c r="A286" s="4">
        <v>1</v>
      </c>
      <c r="B286" s="4"/>
      <c r="C286" s="4"/>
      <c r="D286" s="4"/>
      <c r="E286" s="4"/>
      <c r="F286" s="4"/>
      <c r="G286" s="4"/>
      <c r="H286" s="4"/>
      <c r="I286" s="4"/>
    </row>
    <row r="287" spans="1:9" ht="12.75">
      <c r="A287" s="4"/>
      <c r="B287" s="4" t="s">
        <v>65</v>
      </c>
      <c r="C287" s="4"/>
      <c r="D287" s="4"/>
      <c r="E287" s="4"/>
      <c r="F287" s="4"/>
      <c r="G287" s="4">
        <v>4083549</v>
      </c>
      <c r="H287" s="4">
        <v>6805</v>
      </c>
      <c r="I287" s="4">
        <v>2368689</v>
      </c>
    </row>
    <row r="288" spans="1:9" ht="12.7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2.75">
      <c r="A289" s="4"/>
      <c r="B289" s="4" t="s">
        <v>156</v>
      </c>
      <c r="C289" s="4"/>
      <c r="D289" s="4"/>
      <c r="E289" s="4"/>
      <c r="F289" s="4"/>
      <c r="G289" s="4"/>
      <c r="H289" s="4"/>
      <c r="I289" s="4"/>
    </row>
    <row r="290" spans="1:9" ht="12.7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2.75">
      <c r="A291" s="4"/>
      <c r="B291" s="4" t="s">
        <v>181</v>
      </c>
      <c r="C291" s="4" t="s">
        <v>100</v>
      </c>
      <c r="D291" s="4">
        <v>10113001</v>
      </c>
      <c r="E291" s="4">
        <v>2012</v>
      </c>
      <c r="F291" s="4">
        <v>6</v>
      </c>
      <c r="G291" s="4">
        <v>45625</v>
      </c>
      <c r="H291" s="4">
        <v>581</v>
      </c>
      <c r="I291" s="4">
        <v>10498</v>
      </c>
    </row>
    <row r="292" spans="1:9" ht="12.75">
      <c r="A292" s="4">
        <v>1</v>
      </c>
      <c r="B292" s="4"/>
      <c r="C292" s="4"/>
      <c r="D292" s="4"/>
      <c r="E292" s="4"/>
      <c r="F292" s="4"/>
      <c r="G292" s="4"/>
      <c r="H292" s="4"/>
      <c r="I292" s="4"/>
    </row>
    <row r="293" spans="1:9" ht="12.75">
      <c r="A293" s="4"/>
      <c r="B293" s="4" t="s">
        <v>139</v>
      </c>
      <c r="C293" s="4"/>
      <c r="D293" s="4"/>
      <c r="E293" s="4"/>
      <c r="F293" s="4"/>
      <c r="G293" s="4">
        <v>45625</v>
      </c>
      <c r="H293" s="4">
        <v>581</v>
      </c>
      <c r="I293" s="4">
        <v>10498</v>
      </c>
    </row>
    <row r="294" spans="1:9" ht="12.75">
      <c r="A294" s="4"/>
      <c r="B294" s="4"/>
      <c r="C294" s="4"/>
      <c r="D294" s="4"/>
      <c r="E294" s="4"/>
      <c r="F294" s="4"/>
      <c r="G294" s="4"/>
      <c r="H294" s="4"/>
      <c r="I294" s="4"/>
    </row>
    <row r="295" spans="1:9" s="269" customFormat="1" ht="12.75">
      <c r="A295" s="268"/>
      <c r="B295" s="268" t="s">
        <v>182</v>
      </c>
      <c r="C295" s="268"/>
      <c r="D295" s="268"/>
      <c r="E295" s="268"/>
      <c r="F295" s="268"/>
      <c r="G295" s="268"/>
      <c r="H295" s="268"/>
      <c r="I295" s="268"/>
    </row>
    <row r="296" spans="1:9" ht="12.75">
      <c r="A296" s="4"/>
      <c r="B296" s="56"/>
      <c r="C296" s="4"/>
      <c r="D296" s="4"/>
      <c r="E296" s="4"/>
      <c r="F296" s="4"/>
      <c r="G296" s="4"/>
      <c r="H296" s="4"/>
      <c r="I296" s="4"/>
    </row>
    <row r="297" spans="1:9" ht="12.75">
      <c r="A297" s="4"/>
      <c r="B297" s="4" t="s">
        <v>171</v>
      </c>
      <c r="C297" s="4" t="s">
        <v>118</v>
      </c>
      <c r="D297" s="4">
        <v>10112001</v>
      </c>
      <c r="E297" s="4">
        <v>1981</v>
      </c>
      <c r="F297" s="4">
        <v>50</v>
      </c>
      <c r="G297" s="4">
        <v>2653177</v>
      </c>
      <c r="H297" s="4">
        <v>4421</v>
      </c>
      <c r="I297" s="4">
        <v>849404</v>
      </c>
    </row>
    <row r="298" spans="1:9" ht="12.75">
      <c r="A298" s="4">
        <v>1</v>
      </c>
      <c r="B298" s="4"/>
      <c r="C298" s="4"/>
      <c r="D298" s="4"/>
      <c r="E298" s="4"/>
      <c r="F298" s="4"/>
      <c r="G298" s="4"/>
      <c r="H298" s="4"/>
      <c r="I298" s="4"/>
    </row>
    <row r="299" spans="1:9" ht="12.75">
      <c r="A299" s="4"/>
      <c r="B299" s="4" t="s">
        <v>65</v>
      </c>
      <c r="C299" s="4"/>
      <c r="D299" s="4"/>
      <c r="E299" s="4"/>
      <c r="F299" s="4"/>
      <c r="G299" s="4">
        <v>2653177</v>
      </c>
      <c r="H299" s="4">
        <v>4421</v>
      </c>
      <c r="I299" s="4">
        <v>849404</v>
      </c>
    </row>
    <row r="300" spans="1:9" ht="12.7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2.75">
      <c r="A301" s="4"/>
      <c r="B301" s="4" t="s">
        <v>156</v>
      </c>
      <c r="C301" s="4"/>
      <c r="D301" s="4"/>
      <c r="E301" s="4"/>
      <c r="F301" s="4"/>
      <c r="G301" s="4"/>
      <c r="H301" s="4"/>
      <c r="I301" s="4"/>
    </row>
    <row r="302" spans="1:9" ht="12.7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2.75">
      <c r="A303" s="4"/>
      <c r="B303" s="4" t="s">
        <v>183</v>
      </c>
      <c r="C303" s="4" t="s">
        <v>118</v>
      </c>
      <c r="D303" s="4">
        <v>10113001</v>
      </c>
      <c r="E303" s="4">
        <v>2000</v>
      </c>
      <c r="F303" s="4">
        <v>10</v>
      </c>
      <c r="G303" s="4">
        <v>75858</v>
      </c>
      <c r="H303" s="4">
        <v>252</v>
      </c>
      <c r="I303" s="4">
        <v>29899</v>
      </c>
    </row>
    <row r="304" spans="1:9" ht="12.75">
      <c r="A304" s="4">
        <v>1</v>
      </c>
      <c r="B304" s="4"/>
      <c r="C304" s="4"/>
      <c r="D304" s="4"/>
      <c r="E304" s="4"/>
      <c r="F304" s="4"/>
      <c r="G304" s="4"/>
      <c r="H304" s="4"/>
      <c r="I304" s="4"/>
    </row>
    <row r="305" spans="1:9" ht="12.75">
      <c r="A305" s="4"/>
      <c r="B305" s="4" t="s">
        <v>139</v>
      </c>
      <c r="C305" s="4"/>
      <c r="D305" s="4"/>
      <c r="E305" s="4"/>
      <c r="F305" s="4"/>
      <c r="G305" s="4">
        <v>75858</v>
      </c>
      <c r="H305" s="4">
        <v>252</v>
      </c>
      <c r="I305" s="4">
        <v>29899</v>
      </c>
    </row>
    <row r="306" spans="1:9" ht="12.75">
      <c r="A306" s="4"/>
      <c r="B306" s="4"/>
      <c r="C306" s="4"/>
      <c r="D306" s="4"/>
      <c r="E306" s="4"/>
      <c r="F306" s="4"/>
      <c r="G306" s="4"/>
      <c r="H306" s="4"/>
      <c r="I306" s="4"/>
    </row>
    <row r="307" spans="1:9" s="269" customFormat="1" ht="12.75">
      <c r="A307" s="268"/>
      <c r="B307" s="268" t="s">
        <v>184</v>
      </c>
      <c r="C307" s="268"/>
      <c r="D307" s="268"/>
      <c r="E307" s="268"/>
      <c r="F307" s="268"/>
      <c r="G307" s="268"/>
      <c r="H307" s="268"/>
      <c r="I307" s="268"/>
    </row>
    <row r="308" spans="1:9" ht="12.7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2.75">
      <c r="A309" s="4">
        <v>1</v>
      </c>
      <c r="B309" s="4" t="s">
        <v>185</v>
      </c>
      <c r="C309" s="4" t="s">
        <v>186</v>
      </c>
      <c r="D309" s="4">
        <v>10112001</v>
      </c>
      <c r="E309" s="4">
        <v>1985</v>
      </c>
      <c r="F309" s="4">
        <v>50</v>
      </c>
      <c r="G309" s="4">
        <v>2497448</v>
      </c>
      <c r="H309" s="4">
        <v>1248724</v>
      </c>
      <c r="I309" s="4">
        <f>G309-H309</f>
        <v>1248724</v>
      </c>
    </row>
    <row r="310" spans="1:9" ht="12.75">
      <c r="A310" s="4">
        <v>2</v>
      </c>
      <c r="B310" s="4" t="s">
        <v>1246</v>
      </c>
      <c r="C310" s="4" t="s">
        <v>186</v>
      </c>
      <c r="D310" s="4">
        <v>10112002</v>
      </c>
      <c r="E310" s="4">
        <v>1985</v>
      </c>
      <c r="F310" s="4">
        <v>50</v>
      </c>
      <c r="G310" s="4">
        <v>23005</v>
      </c>
      <c r="H310" s="4">
        <v>23005</v>
      </c>
      <c r="I310" s="4">
        <v>0</v>
      </c>
    </row>
    <row r="311" spans="1:9" ht="12.75">
      <c r="A311" s="4">
        <v>3</v>
      </c>
      <c r="B311" s="4" t="s">
        <v>171</v>
      </c>
      <c r="C311" s="4" t="s">
        <v>186</v>
      </c>
      <c r="D311" s="4">
        <v>10112003</v>
      </c>
      <c r="E311" s="4">
        <v>2016</v>
      </c>
      <c r="F311" s="4">
        <v>50</v>
      </c>
      <c r="G311" s="4">
        <v>46770822</v>
      </c>
      <c r="H311" s="4">
        <v>2806249</v>
      </c>
      <c r="I311" s="4">
        <f>G311-H311</f>
        <v>43964573</v>
      </c>
    </row>
    <row r="312" spans="1:9" s="269" customFormat="1" ht="12.75">
      <c r="A312" s="268"/>
      <c r="B312" s="268" t="s">
        <v>72</v>
      </c>
      <c r="C312" s="268"/>
      <c r="D312" s="268"/>
      <c r="E312" s="268"/>
      <c r="F312" s="268"/>
      <c r="G312" s="268">
        <f>SUM(G309:G311)</f>
        <v>49291275</v>
      </c>
      <c r="H312" s="268">
        <f>SUM(H309:H311)</f>
        <v>4077978</v>
      </c>
      <c r="I312" s="268">
        <f>SUM(I309:I311)</f>
        <v>45213297</v>
      </c>
    </row>
    <row r="313" spans="1:9" ht="12.7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2.75">
      <c r="A314" s="4"/>
      <c r="B314" s="4" t="s">
        <v>187</v>
      </c>
      <c r="C314" s="4"/>
      <c r="D314" s="4"/>
      <c r="E314" s="4"/>
      <c r="F314" s="4"/>
      <c r="G314" s="4"/>
      <c r="H314" s="4"/>
      <c r="I314" s="4"/>
    </row>
    <row r="315" spans="1:9" ht="12.75">
      <c r="A315" s="4"/>
      <c r="B315" s="4" t="s">
        <v>188</v>
      </c>
      <c r="C315" s="4" t="s">
        <v>186</v>
      </c>
      <c r="D315" s="4">
        <v>10113001</v>
      </c>
      <c r="E315" s="4">
        <v>1991</v>
      </c>
      <c r="F315" s="4">
        <v>8</v>
      </c>
      <c r="G315" s="4">
        <v>40800</v>
      </c>
      <c r="H315" s="4">
        <v>170</v>
      </c>
      <c r="I315" s="4">
        <v>24716</v>
      </c>
    </row>
    <row r="316" spans="1:9" ht="12.75">
      <c r="A316" s="4">
        <v>1</v>
      </c>
      <c r="B316" s="4"/>
      <c r="C316" s="4"/>
      <c r="D316" s="4"/>
      <c r="E316" s="4"/>
      <c r="F316" s="4"/>
      <c r="G316" s="4"/>
      <c r="H316" s="4"/>
      <c r="I316" s="4"/>
    </row>
    <row r="317" spans="1:9" ht="12.75">
      <c r="A317" s="4"/>
      <c r="B317" s="4" t="s">
        <v>139</v>
      </c>
      <c r="C317" s="4"/>
      <c r="D317" s="4"/>
      <c r="E317" s="4"/>
      <c r="F317" s="4"/>
      <c r="G317" s="4">
        <v>40800</v>
      </c>
      <c r="H317" s="4">
        <v>170</v>
      </c>
      <c r="I317" s="4">
        <v>24716</v>
      </c>
    </row>
    <row r="318" spans="1:9" ht="12.75">
      <c r="A318" s="4"/>
      <c r="B318" s="4"/>
      <c r="C318" s="4"/>
      <c r="D318" s="4"/>
      <c r="E318" s="4"/>
      <c r="F318" s="4"/>
      <c r="G318" s="4"/>
      <c r="H318" s="4"/>
      <c r="I318" s="4"/>
    </row>
    <row r="319" spans="1:9" s="269" customFormat="1" ht="12.75">
      <c r="A319" s="268"/>
      <c r="B319" s="268" t="s">
        <v>189</v>
      </c>
      <c r="C319" s="268"/>
      <c r="D319" s="268"/>
      <c r="E319" s="268"/>
      <c r="F319" s="268"/>
      <c r="G319" s="268"/>
      <c r="H319" s="268"/>
      <c r="I319" s="268"/>
    </row>
    <row r="320" spans="1:9" ht="12.75">
      <c r="A320" s="4">
        <v>2</v>
      </c>
      <c r="B320" s="4"/>
      <c r="C320" s="4"/>
      <c r="D320" s="4"/>
      <c r="E320" s="4"/>
      <c r="F320" s="4"/>
      <c r="G320" s="4"/>
      <c r="H320" s="4"/>
      <c r="I320" s="4"/>
    </row>
    <row r="321" spans="1:9" ht="12.75">
      <c r="A321" s="4"/>
      <c r="B321" s="4" t="s">
        <v>190</v>
      </c>
      <c r="C321" s="4" t="s">
        <v>152</v>
      </c>
      <c r="D321" s="4">
        <v>10112001</v>
      </c>
      <c r="E321" s="4">
        <v>1993</v>
      </c>
      <c r="F321" s="4">
        <v>50</v>
      </c>
      <c r="G321" s="4">
        <v>2681261</v>
      </c>
      <c r="H321" s="4">
        <v>4468</v>
      </c>
      <c r="I321" s="4">
        <v>1501709</v>
      </c>
    </row>
    <row r="322" spans="1:9" ht="12.75">
      <c r="A322" s="4">
        <v>1</v>
      </c>
      <c r="B322" s="4"/>
      <c r="C322" s="4"/>
      <c r="D322" s="4"/>
      <c r="E322" s="4"/>
      <c r="F322" s="4"/>
      <c r="G322" s="4"/>
      <c r="H322" s="4"/>
      <c r="I322" s="4"/>
    </row>
    <row r="323" spans="1:9" ht="12.75">
      <c r="A323" s="4"/>
      <c r="B323" s="4" t="s">
        <v>191</v>
      </c>
      <c r="C323" s="4"/>
      <c r="D323" s="4"/>
      <c r="E323" s="4"/>
      <c r="F323" s="4"/>
      <c r="G323" s="4">
        <v>2681261</v>
      </c>
      <c r="H323" s="4">
        <v>4468</v>
      </c>
      <c r="I323" s="4">
        <v>1501709</v>
      </c>
    </row>
    <row r="324" spans="1:9" ht="12.75">
      <c r="A324" s="4"/>
      <c r="B324" s="4"/>
      <c r="C324" s="4"/>
      <c r="D324" s="4"/>
      <c r="E324" s="4"/>
      <c r="F324" s="4"/>
      <c r="G324" s="4"/>
      <c r="H324" s="4"/>
      <c r="I324" s="4"/>
    </row>
    <row r="325" spans="1:9" s="269" customFormat="1" ht="12.75">
      <c r="A325" s="268"/>
      <c r="B325" s="268" t="s">
        <v>192</v>
      </c>
      <c r="C325" s="268"/>
      <c r="D325" s="268"/>
      <c r="E325" s="268"/>
      <c r="F325" s="268"/>
      <c r="G325" s="268"/>
      <c r="H325" s="268"/>
      <c r="I325" s="268"/>
    </row>
    <row r="326" spans="1:9" ht="12.7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2.75">
      <c r="A327" s="4"/>
      <c r="B327" s="4" t="s">
        <v>185</v>
      </c>
      <c r="C327" s="4" t="s">
        <v>193</v>
      </c>
      <c r="D327" s="4">
        <v>10112001</v>
      </c>
      <c r="E327" s="4">
        <v>1995</v>
      </c>
      <c r="F327" s="4">
        <v>50</v>
      </c>
      <c r="G327" s="4">
        <v>2524345</v>
      </c>
      <c r="H327" s="4">
        <v>4207</v>
      </c>
      <c r="I327" s="4">
        <v>1514665</v>
      </c>
    </row>
    <row r="328" spans="1:9" ht="12.75">
      <c r="A328" s="4">
        <v>1</v>
      </c>
      <c r="B328" s="4" t="s">
        <v>137</v>
      </c>
      <c r="C328" s="4" t="s">
        <v>193</v>
      </c>
      <c r="D328" s="4">
        <v>10112002</v>
      </c>
      <c r="E328" s="4">
        <v>1995</v>
      </c>
      <c r="F328" s="4">
        <v>30</v>
      </c>
      <c r="G328" s="4">
        <v>93978</v>
      </c>
      <c r="H328" s="4">
        <v>261</v>
      </c>
      <c r="I328" s="4">
        <v>10424</v>
      </c>
    </row>
    <row r="329" spans="1:9" ht="12.7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2.75">
      <c r="A330" s="4"/>
      <c r="B330" s="4" t="s">
        <v>65</v>
      </c>
      <c r="C330" s="4"/>
      <c r="D330" s="4"/>
      <c r="E330" s="4"/>
      <c r="F330" s="4"/>
      <c r="G330" s="4">
        <v>2618323</v>
      </c>
      <c r="H330" s="4">
        <v>4468</v>
      </c>
      <c r="I330" s="4">
        <v>1525089</v>
      </c>
    </row>
    <row r="331" spans="1:9" ht="12.75">
      <c r="A331" s="4"/>
      <c r="B331" s="4"/>
      <c r="C331" s="4"/>
      <c r="D331" s="4"/>
      <c r="E331" s="4"/>
      <c r="F331" s="4"/>
      <c r="G331" s="4"/>
      <c r="H331" s="4"/>
      <c r="I331" s="4"/>
    </row>
    <row r="332" spans="1:9" s="269" customFormat="1" ht="12.75">
      <c r="A332" s="268"/>
      <c r="B332" s="268" t="s">
        <v>194</v>
      </c>
      <c r="C332" s="268"/>
      <c r="D332" s="268"/>
      <c r="E332" s="268"/>
      <c r="F332" s="268"/>
      <c r="G332" s="268"/>
      <c r="H332" s="268"/>
      <c r="I332" s="268"/>
    </row>
    <row r="333" spans="1:9" ht="12.75">
      <c r="A333" s="4">
        <v>1</v>
      </c>
      <c r="B333" s="4" t="s">
        <v>195</v>
      </c>
      <c r="C333" s="4" t="s">
        <v>74</v>
      </c>
      <c r="D333" s="4">
        <v>10112001</v>
      </c>
      <c r="E333" s="4">
        <v>1971</v>
      </c>
      <c r="F333" s="4">
        <v>50</v>
      </c>
      <c r="G333" s="4">
        <v>9494011</v>
      </c>
      <c r="H333" s="4">
        <v>15823</v>
      </c>
      <c r="I333" s="4">
        <v>9478188</v>
      </c>
    </row>
    <row r="334" spans="1:9" ht="12.75">
      <c r="A334" s="4"/>
      <c r="B334" s="4" t="s">
        <v>72</v>
      </c>
      <c r="C334" s="4"/>
      <c r="D334" s="4"/>
      <c r="E334" s="4"/>
      <c r="F334" s="4"/>
      <c r="G334" s="4">
        <v>9494011</v>
      </c>
      <c r="H334" s="4">
        <v>15823</v>
      </c>
      <c r="I334" s="4">
        <v>9478188</v>
      </c>
    </row>
    <row r="335" spans="1:9" ht="12.7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2.75">
      <c r="A336" s="4"/>
      <c r="B336" s="268" t="s">
        <v>2057</v>
      </c>
      <c r="C336" s="4" t="s">
        <v>2058</v>
      </c>
      <c r="D336" s="4"/>
      <c r="E336" s="4"/>
      <c r="F336" s="4"/>
      <c r="G336" s="4"/>
      <c r="H336" s="4"/>
      <c r="I336" s="4"/>
    </row>
    <row r="337" spans="1:9" ht="12.75">
      <c r="A337" s="4"/>
      <c r="B337" s="4" t="s">
        <v>195</v>
      </c>
      <c r="C337" s="4"/>
      <c r="D337" s="4">
        <v>10112001</v>
      </c>
      <c r="E337" s="4">
        <v>2016</v>
      </c>
      <c r="F337" s="4">
        <v>50</v>
      </c>
      <c r="G337" s="4">
        <v>39174417</v>
      </c>
      <c r="H337" s="4">
        <v>1501686</v>
      </c>
      <c r="I337" s="4">
        <f>G337-H337</f>
        <v>37672731</v>
      </c>
    </row>
    <row r="338" spans="1:9" s="269" customFormat="1" ht="12.75">
      <c r="A338" s="268"/>
      <c r="B338" s="268" t="s">
        <v>72</v>
      </c>
      <c r="C338" s="268"/>
      <c r="D338" s="268"/>
      <c r="E338" s="268"/>
      <c r="F338" s="268"/>
      <c r="G338" s="268">
        <v>39174417</v>
      </c>
      <c r="H338" s="268">
        <v>1501686</v>
      </c>
      <c r="I338" s="268">
        <f>G338-H338</f>
        <v>37672731</v>
      </c>
    </row>
    <row r="339" spans="1:9" ht="12.7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2.75">
      <c r="A340" s="4"/>
      <c r="B340" s="4" t="s">
        <v>196</v>
      </c>
      <c r="C340" s="4"/>
      <c r="D340" s="4"/>
      <c r="E340" s="4"/>
      <c r="F340" s="4"/>
      <c r="G340" s="4"/>
      <c r="H340" s="4"/>
      <c r="I340" s="4"/>
    </row>
    <row r="341" spans="1:9" ht="12.7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2.75">
      <c r="A342" s="4"/>
      <c r="B342" s="4" t="s">
        <v>51</v>
      </c>
      <c r="C342" s="4" t="s">
        <v>197</v>
      </c>
      <c r="D342" s="4">
        <v>10112001</v>
      </c>
      <c r="E342" s="4">
        <v>1982</v>
      </c>
      <c r="F342" s="4">
        <v>50</v>
      </c>
      <c r="G342" s="4">
        <v>492307</v>
      </c>
      <c r="H342" s="4">
        <v>820</v>
      </c>
      <c r="I342" s="4">
        <v>94394</v>
      </c>
    </row>
    <row r="343" spans="1:9" ht="12.75">
      <c r="A343" s="4">
        <v>1</v>
      </c>
      <c r="B343" s="4"/>
      <c r="C343" s="4"/>
      <c r="D343" s="4"/>
      <c r="E343" s="4"/>
      <c r="F343" s="4"/>
      <c r="G343" s="4"/>
      <c r="H343" s="4"/>
      <c r="I343" s="4"/>
    </row>
    <row r="344" spans="1:9" ht="12.75">
      <c r="A344" s="4">
        <v>2</v>
      </c>
      <c r="B344" s="4" t="s">
        <v>72</v>
      </c>
      <c r="C344" s="4"/>
      <c r="D344" s="4"/>
      <c r="E344" s="4"/>
      <c r="F344" s="4"/>
      <c r="G344" s="4">
        <v>492307</v>
      </c>
      <c r="H344" s="4">
        <v>820</v>
      </c>
      <c r="I344" s="4">
        <v>94394</v>
      </c>
    </row>
    <row r="345" spans="1:9" ht="12.75">
      <c r="A345" s="4"/>
      <c r="B345" s="4"/>
      <c r="C345" s="4"/>
      <c r="D345" s="4"/>
      <c r="E345" s="4"/>
      <c r="F345" s="4"/>
      <c r="G345" s="4"/>
      <c r="H345" s="4"/>
      <c r="I345" s="4"/>
    </row>
    <row r="346" spans="1:9" s="269" customFormat="1" ht="12.75">
      <c r="A346" s="268"/>
      <c r="B346" s="268" t="s">
        <v>198</v>
      </c>
      <c r="C346" s="268"/>
      <c r="D346" s="268"/>
      <c r="E346" s="268"/>
      <c r="F346" s="268"/>
      <c r="G346" s="268"/>
      <c r="H346" s="268"/>
      <c r="I346" s="268"/>
    </row>
    <row r="347" spans="1:9" ht="12.7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2.75">
      <c r="A348" s="4"/>
      <c r="B348" s="4" t="s">
        <v>199</v>
      </c>
      <c r="C348" s="4" t="s">
        <v>200</v>
      </c>
      <c r="D348" s="4">
        <v>10112001</v>
      </c>
      <c r="E348" s="4">
        <v>1998</v>
      </c>
      <c r="F348" s="4">
        <v>30</v>
      </c>
      <c r="G348" s="4">
        <v>134385</v>
      </c>
      <c r="H348" s="4">
        <v>223</v>
      </c>
      <c r="I348" s="4">
        <v>77457</v>
      </c>
    </row>
    <row r="349" spans="1:9" ht="12.75">
      <c r="A349" s="4"/>
      <c r="B349" s="4" t="s">
        <v>514</v>
      </c>
      <c r="C349" s="4" t="s">
        <v>125</v>
      </c>
      <c r="D349" s="4">
        <v>10112002</v>
      </c>
      <c r="E349" s="4" t="s">
        <v>927</v>
      </c>
      <c r="F349" s="4">
        <v>30</v>
      </c>
      <c r="G349" s="4">
        <v>6676843</v>
      </c>
      <c r="H349" s="4">
        <v>11128</v>
      </c>
      <c r="I349" s="4">
        <v>6209467</v>
      </c>
    </row>
    <row r="350" spans="1:9" ht="12.75">
      <c r="A350" s="4">
        <v>1</v>
      </c>
      <c r="B350" s="4"/>
      <c r="C350" s="4"/>
      <c r="D350" s="4"/>
      <c r="E350" s="4"/>
      <c r="F350" s="4"/>
      <c r="G350" s="4"/>
      <c r="H350" s="4"/>
      <c r="I350" s="4"/>
    </row>
    <row r="351" spans="1:9" ht="12.75">
      <c r="A351" s="4"/>
      <c r="B351" s="4" t="s">
        <v>65</v>
      </c>
      <c r="C351" s="4"/>
      <c r="D351" s="4"/>
      <c r="E351" s="4"/>
      <c r="F351" s="4"/>
      <c r="G351" s="4">
        <v>6811228</v>
      </c>
      <c r="H351" s="4">
        <v>11351</v>
      </c>
      <c r="I351" s="4">
        <v>6286924</v>
      </c>
    </row>
    <row r="352" spans="1:9" ht="12.7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2.75">
      <c r="A353" s="4"/>
      <c r="B353" s="4" t="s">
        <v>187</v>
      </c>
      <c r="C353" s="4"/>
      <c r="D353" s="4"/>
      <c r="E353" s="4"/>
      <c r="F353" s="4"/>
      <c r="G353" s="4"/>
      <c r="H353" s="4"/>
      <c r="I353" s="4"/>
    </row>
    <row r="354" spans="1:9" ht="12.7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2.75">
      <c r="A355" s="4"/>
      <c r="B355" s="4" t="s">
        <v>201</v>
      </c>
      <c r="C355" s="4" t="s">
        <v>202</v>
      </c>
      <c r="D355" s="4">
        <v>10113001</v>
      </c>
      <c r="E355" s="4" t="s">
        <v>927</v>
      </c>
      <c r="F355" s="4">
        <v>10</v>
      </c>
      <c r="G355" s="4">
        <v>639200</v>
      </c>
      <c r="H355" s="4">
        <v>5326</v>
      </c>
      <c r="I355" s="4">
        <v>415508</v>
      </c>
    </row>
    <row r="356" spans="1:9" ht="12.75">
      <c r="A356" s="4">
        <v>1</v>
      </c>
      <c r="B356" s="4"/>
      <c r="C356" s="4"/>
      <c r="D356" s="4"/>
      <c r="E356" s="4"/>
      <c r="F356" s="4"/>
      <c r="G356" s="4"/>
      <c r="H356" s="4"/>
      <c r="I356" s="4"/>
    </row>
    <row r="357" spans="1:9" ht="12.75">
      <c r="A357" s="4">
        <v>2</v>
      </c>
      <c r="B357" s="4" t="s">
        <v>139</v>
      </c>
      <c r="C357" s="4"/>
      <c r="D357" s="4"/>
      <c r="E357" s="4"/>
      <c r="F357" s="4"/>
      <c r="G357" s="4">
        <v>639200</v>
      </c>
      <c r="H357" s="4">
        <v>5326</v>
      </c>
      <c r="I357" s="4">
        <v>415508</v>
      </c>
    </row>
    <row r="358" spans="1:9" ht="12.7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2.75">
      <c r="A359" s="4"/>
      <c r="B359" s="4" t="s">
        <v>203</v>
      </c>
      <c r="C359" s="4"/>
      <c r="D359" s="4"/>
      <c r="E359" s="4"/>
      <c r="F359" s="4"/>
      <c r="G359" s="4"/>
      <c r="H359" s="4"/>
      <c r="I359" s="4"/>
    </row>
    <row r="360" spans="1:9" ht="12.7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2.75">
      <c r="A361" s="4"/>
      <c r="B361" s="4" t="s">
        <v>204</v>
      </c>
      <c r="C361" s="4" t="s">
        <v>205</v>
      </c>
      <c r="D361" s="4">
        <v>10112001</v>
      </c>
      <c r="E361" s="4">
        <v>1991</v>
      </c>
      <c r="F361" s="4">
        <v>50</v>
      </c>
      <c r="G361" s="4">
        <v>128400</v>
      </c>
      <c r="H361" s="4">
        <v>214</v>
      </c>
      <c r="I361" s="4">
        <v>44382</v>
      </c>
    </row>
    <row r="362" spans="1:9" ht="12.75">
      <c r="A362" s="4"/>
      <c r="B362" s="4" t="s">
        <v>204</v>
      </c>
      <c r="C362" s="4" t="s">
        <v>205</v>
      </c>
      <c r="D362" s="4">
        <v>10112002</v>
      </c>
      <c r="E362" s="4">
        <v>1998</v>
      </c>
      <c r="F362" s="4">
        <v>50</v>
      </c>
      <c r="G362" s="4">
        <v>217038</v>
      </c>
      <c r="H362" s="4">
        <v>367</v>
      </c>
      <c r="I362" s="4">
        <v>104113</v>
      </c>
    </row>
    <row r="363" spans="1:9" ht="12.75">
      <c r="A363" s="4">
        <v>1</v>
      </c>
      <c r="B363" s="4"/>
      <c r="C363" s="4"/>
      <c r="D363" s="4"/>
      <c r="E363" s="4"/>
      <c r="F363" s="4"/>
      <c r="G363" s="4"/>
      <c r="H363" s="4"/>
      <c r="I363" s="4"/>
    </row>
    <row r="364" spans="1:9" ht="12.75">
      <c r="A364" s="4"/>
      <c r="B364" s="4" t="s">
        <v>65</v>
      </c>
      <c r="C364" s="4"/>
      <c r="D364" s="4"/>
      <c r="E364" s="4"/>
      <c r="F364" s="4"/>
      <c r="G364" s="4">
        <v>345438</v>
      </c>
      <c r="H364" s="4">
        <v>581</v>
      </c>
      <c r="I364" s="4">
        <v>148495</v>
      </c>
    </row>
    <row r="365" spans="1:9" ht="12.7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2.75">
      <c r="A366" s="4"/>
      <c r="B366" s="268" t="s">
        <v>2065</v>
      </c>
      <c r="C366" s="4"/>
      <c r="D366" s="4"/>
      <c r="E366" s="4"/>
      <c r="F366" s="4"/>
      <c r="G366" s="4"/>
      <c r="H366" s="4"/>
      <c r="I366" s="4"/>
    </row>
    <row r="367" spans="1:9" ht="12.75">
      <c r="A367" s="4"/>
      <c r="B367" s="4" t="s">
        <v>199</v>
      </c>
      <c r="C367" s="4" t="s">
        <v>2066</v>
      </c>
      <c r="D367" s="4">
        <v>10112001</v>
      </c>
      <c r="E367" s="4">
        <v>2018</v>
      </c>
      <c r="F367" s="4">
        <v>50</v>
      </c>
      <c r="G367" s="4">
        <v>75430962</v>
      </c>
      <c r="H367" s="4"/>
      <c r="I367" s="4"/>
    </row>
    <row r="368" spans="1:9" ht="12.75">
      <c r="A368" s="4"/>
      <c r="B368" s="268" t="s">
        <v>65</v>
      </c>
      <c r="C368" s="4"/>
      <c r="D368" s="4"/>
      <c r="E368" s="4"/>
      <c r="F368" s="4"/>
      <c r="G368" s="268">
        <v>75430962</v>
      </c>
      <c r="H368" s="4"/>
      <c r="I368" s="4"/>
    </row>
    <row r="369" spans="1:9" ht="12.75">
      <c r="A369" s="4"/>
      <c r="B369" s="4"/>
      <c r="C369" s="4"/>
      <c r="D369" s="4"/>
      <c r="E369" s="4"/>
      <c r="F369" s="4"/>
      <c r="G369" s="4"/>
      <c r="H369" s="4"/>
      <c r="I369" s="4"/>
    </row>
    <row r="370" spans="1:9" s="269" customFormat="1" ht="12.75">
      <c r="A370" s="268"/>
      <c r="B370" s="268" t="s">
        <v>206</v>
      </c>
      <c r="C370" s="268"/>
      <c r="D370" s="268"/>
      <c r="E370" s="268"/>
      <c r="F370" s="268"/>
      <c r="G370" s="268"/>
      <c r="H370" s="268"/>
      <c r="I370" s="268"/>
    </row>
    <row r="371" spans="1:9" ht="12.7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2.75">
      <c r="A372" s="4">
        <v>1</v>
      </c>
      <c r="B372" s="4" t="s">
        <v>2059</v>
      </c>
      <c r="C372" s="4" t="s">
        <v>692</v>
      </c>
      <c r="D372" s="4">
        <v>10112001</v>
      </c>
      <c r="E372" s="4">
        <v>1996</v>
      </c>
      <c r="F372" s="4">
        <v>50</v>
      </c>
      <c r="G372" s="4">
        <v>31752628</v>
      </c>
      <c r="H372" s="4">
        <v>10447190</v>
      </c>
      <c r="I372" s="4">
        <f>G372-H372</f>
        <v>21305438</v>
      </c>
    </row>
    <row r="373" spans="1:9" ht="12.75">
      <c r="A373" s="4"/>
      <c r="B373" s="4"/>
      <c r="C373" s="4"/>
      <c r="D373" s="4"/>
      <c r="E373" s="4"/>
      <c r="F373" s="4"/>
      <c r="G373" s="4"/>
      <c r="H373" s="4"/>
      <c r="I373" s="4"/>
    </row>
    <row r="374" spans="1:9" s="269" customFormat="1" ht="12.75">
      <c r="A374" s="268"/>
      <c r="B374" s="268" t="s">
        <v>65</v>
      </c>
      <c r="C374" s="268"/>
      <c r="D374" s="268"/>
      <c r="E374" s="268"/>
      <c r="F374" s="268"/>
      <c r="G374" s="268">
        <f>SUM(G372:G373)</f>
        <v>31752628</v>
      </c>
      <c r="H374" s="268">
        <f>SUM(H372:H373)</f>
        <v>10447190</v>
      </c>
      <c r="I374" s="268">
        <f>SUM(I372:I373)</f>
        <v>21305438</v>
      </c>
    </row>
    <row r="375" spans="1:9" ht="12.7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2.75">
      <c r="A376" s="4"/>
      <c r="B376" s="4" t="s">
        <v>207</v>
      </c>
      <c r="C376" s="4"/>
      <c r="D376" s="4"/>
      <c r="E376" s="4"/>
      <c r="F376" s="4"/>
      <c r="G376" s="4"/>
      <c r="H376" s="4"/>
      <c r="I376" s="4"/>
    </row>
    <row r="377" spans="1:9" ht="12.75">
      <c r="A377" s="4">
        <v>1</v>
      </c>
      <c r="B377" s="4" t="s">
        <v>2061</v>
      </c>
      <c r="C377" s="4"/>
      <c r="D377" s="4">
        <v>10135001</v>
      </c>
      <c r="E377" s="4"/>
      <c r="F377" s="4"/>
      <c r="G377" s="4">
        <v>11203</v>
      </c>
      <c r="H377" s="4">
        <v>11203</v>
      </c>
      <c r="I377" s="4"/>
    </row>
    <row r="378" spans="1:9" ht="12.75">
      <c r="A378" s="4">
        <v>2</v>
      </c>
      <c r="B378" s="4" t="s">
        <v>208</v>
      </c>
      <c r="C378" s="4"/>
      <c r="D378" s="4">
        <v>10135002</v>
      </c>
      <c r="E378" s="4">
        <v>2008</v>
      </c>
      <c r="F378" s="4">
        <v>7</v>
      </c>
      <c r="G378" s="4">
        <v>375000</v>
      </c>
      <c r="H378" s="4">
        <v>242354</v>
      </c>
      <c r="I378" s="4">
        <f>G378-H378</f>
        <v>132646</v>
      </c>
    </row>
    <row r="379" spans="1:9" ht="12.75">
      <c r="A379" s="4">
        <v>3</v>
      </c>
      <c r="B379" s="4" t="s">
        <v>2062</v>
      </c>
      <c r="C379" s="4"/>
      <c r="D379" s="4">
        <v>10135003</v>
      </c>
      <c r="E379" s="4"/>
      <c r="F379" s="4"/>
      <c r="G379" s="4">
        <v>22880</v>
      </c>
      <c r="H379" s="4">
        <v>22880</v>
      </c>
      <c r="I379" s="4"/>
    </row>
    <row r="380" spans="1:9" ht="12.75">
      <c r="A380" s="4">
        <v>4</v>
      </c>
      <c r="B380" s="4" t="s">
        <v>2063</v>
      </c>
      <c r="C380" s="4"/>
      <c r="D380" s="4">
        <v>10135004</v>
      </c>
      <c r="E380" s="4">
        <v>2016</v>
      </c>
      <c r="F380" s="4">
        <v>7</v>
      </c>
      <c r="G380" s="4">
        <v>1300700</v>
      </c>
      <c r="H380" s="4">
        <v>401049</v>
      </c>
      <c r="I380" s="4">
        <f>G380-H380</f>
        <v>899651</v>
      </c>
    </row>
    <row r="381" spans="1:9" ht="12.75">
      <c r="A381" s="4">
        <v>5</v>
      </c>
      <c r="B381" s="4" t="s">
        <v>2064</v>
      </c>
      <c r="C381" s="4"/>
      <c r="D381" s="4">
        <v>10135005</v>
      </c>
      <c r="E381" s="4">
        <v>2016</v>
      </c>
      <c r="F381" s="4">
        <v>7</v>
      </c>
      <c r="G381" s="4">
        <v>935000</v>
      </c>
      <c r="H381" s="4">
        <v>771375</v>
      </c>
      <c r="I381" s="4">
        <f>G381-H381</f>
        <v>163625</v>
      </c>
    </row>
    <row r="382" spans="1:9" s="269" customFormat="1" ht="12.75">
      <c r="A382" s="268"/>
      <c r="B382" s="268" t="s">
        <v>91</v>
      </c>
      <c r="C382" s="268"/>
      <c r="D382" s="268"/>
      <c r="E382" s="268"/>
      <c r="F382" s="268"/>
      <c r="G382" s="268">
        <f>SUM(G377:G381)</f>
        <v>2644783</v>
      </c>
      <c r="H382" s="268">
        <f>SUM(H377:H381)</f>
        <v>1448861</v>
      </c>
      <c r="I382" s="268">
        <f>SUM(I377:I381)</f>
        <v>1195922</v>
      </c>
    </row>
    <row r="383" spans="1:9" ht="12.7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2.75">
      <c r="A384" s="4"/>
      <c r="B384" s="4"/>
      <c r="C384" s="4"/>
      <c r="D384" s="4"/>
      <c r="E384" s="4"/>
      <c r="F384" s="4"/>
      <c r="G384" s="4"/>
      <c r="H384" s="4"/>
      <c r="I384" s="4"/>
    </row>
    <row r="385" ht="12.75">
      <c r="B385" t="s">
        <v>209</v>
      </c>
    </row>
    <row r="387" spans="2:9" ht="12.75">
      <c r="B387" t="s">
        <v>210</v>
      </c>
      <c r="C387" t="s">
        <v>211</v>
      </c>
      <c r="D387">
        <v>10135001</v>
      </c>
      <c r="E387">
        <v>2010</v>
      </c>
      <c r="F387">
        <v>7</v>
      </c>
      <c r="G387">
        <v>449900</v>
      </c>
      <c r="H387">
        <v>4686</v>
      </c>
      <c r="I387">
        <v>168740</v>
      </c>
    </row>
    <row r="389" spans="2:9" ht="12.75">
      <c r="B389" t="s">
        <v>119</v>
      </c>
      <c r="G389">
        <v>449900</v>
      </c>
      <c r="H389">
        <v>4686</v>
      </c>
      <c r="I389">
        <v>168740</v>
      </c>
    </row>
    <row r="397" ht="12.75">
      <c r="B397" t="s">
        <v>212</v>
      </c>
    </row>
    <row r="399" spans="2:6" ht="12.75">
      <c r="B399" t="s">
        <v>213</v>
      </c>
      <c r="F399" t="s">
        <v>214</v>
      </c>
    </row>
    <row r="406" spans="2:9" ht="12.75">
      <c r="B406" s="4" t="s">
        <v>96</v>
      </c>
      <c r="C406" s="4" t="s">
        <v>100</v>
      </c>
      <c r="D406" s="4">
        <v>10135001</v>
      </c>
      <c r="E406" s="4">
        <v>2008</v>
      </c>
      <c r="F406" s="4">
        <v>7</v>
      </c>
      <c r="G406" s="60">
        <v>812000</v>
      </c>
      <c r="H406" s="4">
        <v>9666</v>
      </c>
      <c r="I406" s="4">
        <v>9722</v>
      </c>
    </row>
    <row r="407" spans="2:9" ht="12.75">
      <c r="B407" s="4" t="s">
        <v>111</v>
      </c>
      <c r="C407" s="4" t="s">
        <v>108</v>
      </c>
      <c r="D407" s="4">
        <v>10135001</v>
      </c>
      <c r="E407" s="4">
        <v>2012</v>
      </c>
      <c r="F407" s="4">
        <v>7</v>
      </c>
      <c r="G407" s="60">
        <v>1445000</v>
      </c>
      <c r="H407" s="4">
        <v>17202</v>
      </c>
      <c r="I407" s="4">
        <v>928940</v>
      </c>
    </row>
    <row r="408" spans="2:9" ht="12.75">
      <c r="B408" s="4" t="s">
        <v>117</v>
      </c>
      <c r="C408" s="60" t="s">
        <v>118</v>
      </c>
      <c r="D408" s="4">
        <v>10135001</v>
      </c>
      <c r="E408" s="4">
        <v>2007</v>
      </c>
      <c r="F408" s="4">
        <v>7</v>
      </c>
      <c r="G408" s="60">
        <v>660000</v>
      </c>
      <c r="H408" s="4">
        <v>7857</v>
      </c>
      <c r="I408" s="4"/>
    </row>
    <row r="409" spans="2:9" ht="12.75">
      <c r="B409" s="4" t="s">
        <v>96</v>
      </c>
      <c r="C409" s="4" t="s">
        <v>118</v>
      </c>
      <c r="D409" s="4">
        <v>10135001</v>
      </c>
      <c r="E409" s="4">
        <v>2008</v>
      </c>
      <c r="F409" s="4">
        <v>7</v>
      </c>
      <c r="G409" s="60">
        <v>812000</v>
      </c>
      <c r="H409" s="4">
        <v>9666</v>
      </c>
      <c r="I409" s="4">
        <v>56</v>
      </c>
    </row>
    <row r="410" spans="2:9" ht="12.75">
      <c r="B410" s="4" t="s">
        <v>130</v>
      </c>
      <c r="C410" s="60" t="s">
        <v>125</v>
      </c>
      <c r="D410" s="4">
        <v>10135001</v>
      </c>
      <c r="E410" s="4">
        <v>2008</v>
      </c>
      <c r="F410" s="4">
        <v>7</v>
      </c>
      <c r="G410" s="60">
        <v>812000</v>
      </c>
      <c r="H410" s="4">
        <v>9666</v>
      </c>
      <c r="I410" s="4">
        <v>56</v>
      </c>
    </row>
    <row r="411" spans="2:9" ht="12.75">
      <c r="B411" s="4" t="s">
        <v>141</v>
      </c>
      <c r="C411" s="60" t="s">
        <v>142</v>
      </c>
      <c r="D411" s="4">
        <v>10135001</v>
      </c>
      <c r="E411" s="4">
        <v>2008</v>
      </c>
      <c r="F411" s="4">
        <v>7</v>
      </c>
      <c r="G411" s="60">
        <v>714285</v>
      </c>
      <c r="H411" s="4">
        <v>8503</v>
      </c>
      <c r="I411" s="4">
        <v>33</v>
      </c>
    </row>
    <row r="412" spans="2:9" ht="12.75">
      <c r="B412" s="4" t="s">
        <v>151</v>
      </c>
      <c r="C412" s="4" t="s">
        <v>152</v>
      </c>
      <c r="D412" s="4">
        <v>10135001</v>
      </c>
      <c r="E412" s="4">
        <v>2009</v>
      </c>
      <c r="F412" s="4">
        <v>7</v>
      </c>
      <c r="G412" s="60">
        <v>439500</v>
      </c>
      <c r="H412" s="4">
        <v>5232</v>
      </c>
      <c r="I412" s="4">
        <v>57564</v>
      </c>
    </row>
    <row r="413" spans="2:9" ht="12.75">
      <c r="B413" s="4" t="s">
        <v>96</v>
      </c>
      <c r="C413" s="4" t="s">
        <v>161</v>
      </c>
      <c r="D413" s="4">
        <v>10135001</v>
      </c>
      <c r="E413" s="4">
        <v>2007</v>
      </c>
      <c r="F413" s="4"/>
      <c r="G413" s="60">
        <v>660000</v>
      </c>
      <c r="H413" s="4">
        <v>7857</v>
      </c>
      <c r="I413" s="22"/>
    </row>
    <row r="414" spans="2:9" ht="12.75">
      <c r="B414" s="4" t="s">
        <v>96</v>
      </c>
      <c r="C414" s="4" t="s">
        <v>97</v>
      </c>
      <c r="D414" s="4">
        <v>10135001</v>
      </c>
      <c r="E414" s="4">
        <v>2012</v>
      </c>
      <c r="F414" s="4" t="s">
        <v>89</v>
      </c>
      <c r="G414" s="61">
        <v>1445000</v>
      </c>
      <c r="H414" s="4">
        <v>17202</v>
      </c>
      <c r="I414" s="4">
        <v>842930</v>
      </c>
    </row>
    <row r="415" spans="2:9" ht="12.75">
      <c r="B415" s="4" t="s">
        <v>60</v>
      </c>
      <c r="C415" s="4" t="s">
        <v>84</v>
      </c>
      <c r="D415" s="4">
        <v>10135001</v>
      </c>
      <c r="E415" s="4">
        <v>2007</v>
      </c>
      <c r="F415" s="4" t="s">
        <v>89</v>
      </c>
      <c r="G415" s="4">
        <v>660000</v>
      </c>
      <c r="H415" s="4">
        <v>7857</v>
      </c>
      <c r="I415" s="2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5"/>
  <sheetViews>
    <sheetView view="pageBreakPreview" zoomScaleSheetLayoutView="100" zoomScalePageLayoutView="0" workbookViewId="0" topLeftCell="A1">
      <selection activeCell="B50" sqref="B50"/>
    </sheetView>
  </sheetViews>
  <sheetFormatPr defaultColWidth="9.140625" defaultRowHeight="12.75"/>
  <cols>
    <col min="1" max="1" width="3.7109375" style="78" customWidth="1"/>
    <col min="2" max="2" width="20.28125" style="78" customWidth="1"/>
    <col min="3" max="3" width="13.00390625" style="78" customWidth="1"/>
    <col min="4" max="4" width="16.28125" style="78" customWidth="1"/>
    <col min="5" max="6" width="9.140625" style="78" customWidth="1"/>
    <col min="7" max="7" width="11.00390625" style="78" customWidth="1"/>
    <col min="8" max="8" width="14.28125" style="78" customWidth="1"/>
    <col min="9" max="9" width="8.57421875" style="78" customWidth="1"/>
    <col min="10" max="10" width="11.140625" style="78" customWidth="1"/>
    <col min="11" max="16384" width="9.140625" style="78" customWidth="1"/>
  </cols>
  <sheetData>
    <row r="1" ht="15.75">
      <c r="A1" s="77"/>
    </row>
    <row r="2" spans="1:9" ht="15.75">
      <c r="A2" s="291" t="s">
        <v>1119</v>
      </c>
      <c r="B2" s="291"/>
      <c r="C2" s="291"/>
      <c r="D2" s="291"/>
      <c r="E2" s="291"/>
      <c r="F2" s="291"/>
      <c r="G2" s="291"/>
      <c r="H2" s="291"/>
      <c r="I2" s="291"/>
    </row>
    <row r="3" spans="1:9" ht="15.75">
      <c r="A3" s="291" t="s">
        <v>1120</v>
      </c>
      <c r="B3" s="291"/>
      <c r="C3" s="291"/>
      <c r="D3" s="291"/>
      <c r="E3" s="291"/>
      <c r="F3" s="291"/>
      <c r="G3" s="291"/>
      <c r="H3" s="291"/>
      <c r="I3" s="291"/>
    </row>
    <row r="4" ht="15.75">
      <c r="A4" s="79"/>
    </row>
    <row r="5" ht="15.75">
      <c r="A5" s="79"/>
    </row>
    <row r="6" spans="1:9" ht="39" customHeight="1">
      <c r="A6" s="292" t="s">
        <v>1121</v>
      </c>
      <c r="B6" s="292"/>
      <c r="C6" s="292"/>
      <c r="D6" s="292"/>
      <c r="E6" s="292"/>
      <c r="F6" s="292"/>
      <c r="G6" s="292"/>
      <c r="H6" s="292"/>
      <c r="I6" s="292"/>
    </row>
    <row r="7" ht="15.75">
      <c r="A7" s="79"/>
    </row>
    <row r="8" ht="15.75">
      <c r="A8" s="79"/>
    </row>
    <row r="9" spans="1:9" ht="26.25" customHeight="1">
      <c r="A9" s="290" t="s">
        <v>961</v>
      </c>
      <c r="B9" s="81" t="s">
        <v>1122</v>
      </c>
      <c r="C9" s="81" t="s">
        <v>1123</v>
      </c>
      <c r="D9" s="81" t="s">
        <v>1124</v>
      </c>
      <c r="E9" s="81" t="s">
        <v>1125</v>
      </c>
      <c r="F9" s="81" t="s">
        <v>1126</v>
      </c>
      <c r="G9" s="81" t="s">
        <v>1127</v>
      </c>
      <c r="H9" s="81" t="s">
        <v>1128</v>
      </c>
      <c r="I9" s="81" t="s">
        <v>1129</v>
      </c>
    </row>
    <row r="10" spans="1:9" ht="25.5">
      <c r="A10" s="290"/>
      <c r="B10" s="81" t="s">
        <v>1130</v>
      </c>
      <c r="C10" s="81"/>
      <c r="D10" s="81" t="s">
        <v>1131</v>
      </c>
      <c r="E10" s="81" t="s">
        <v>1132</v>
      </c>
      <c r="F10" s="81" t="s">
        <v>1133</v>
      </c>
      <c r="G10" s="81" t="s">
        <v>1134</v>
      </c>
      <c r="H10" s="81" t="s">
        <v>1135</v>
      </c>
      <c r="I10" s="81" t="s">
        <v>1136</v>
      </c>
    </row>
    <row r="11" spans="1:9" ht="12.75">
      <c r="A11" s="290"/>
      <c r="B11" s="82"/>
      <c r="C11" s="82"/>
      <c r="D11" s="82"/>
      <c r="E11" s="82"/>
      <c r="F11" s="82"/>
      <c r="G11" s="81" t="s">
        <v>1135</v>
      </c>
      <c r="H11" s="82"/>
      <c r="I11" s="82"/>
    </row>
    <row r="12" spans="1:10" ht="12.75">
      <c r="A12" s="83">
        <v>1</v>
      </c>
      <c r="B12" s="83" t="s">
        <v>85</v>
      </c>
      <c r="C12" s="80"/>
      <c r="D12" s="83" t="s">
        <v>1137</v>
      </c>
      <c r="E12" s="83" t="s">
        <v>1138</v>
      </c>
      <c r="F12" s="290">
        <v>2.35</v>
      </c>
      <c r="G12" s="83">
        <v>958900</v>
      </c>
      <c r="H12" s="83">
        <v>111500</v>
      </c>
      <c r="I12" s="83">
        <v>847400</v>
      </c>
      <c r="J12" s="134">
        <f>I12/G12*100</f>
        <v>88.37209302325581</v>
      </c>
    </row>
    <row r="13" spans="1:10" ht="12.75">
      <c r="A13" s="80"/>
      <c r="B13" s="80" t="s">
        <v>85</v>
      </c>
      <c r="C13" s="80"/>
      <c r="D13" s="80" t="s">
        <v>1139</v>
      </c>
      <c r="E13" s="80" t="s">
        <v>1140</v>
      </c>
      <c r="F13" s="290"/>
      <c r="G13" s="80">
        <v>731000</v>
      </c>
      <c r="H13" s="80">
        <v>187000</v>
      </c>
      <c r="I13" s="80">
        <v>544000</v>
      </c>
      <c r="J13" s="134">
        <f aca="true" t="shared" si="0" ref="J13:J73">I13/G13*100</f>
        <v>74.4186046511628</v>
      </c>
    </row>
    <row r="14" spans="1:10" ht="12.75">
      <c r="A14" s="83"/>
      <c r="B14" s="83" t="s">
        <v>1141</v>
      </c>
      <c r="C14" s="80"/>
      <c r="D14" s="83" t="s">
        <v>1139</v>
      </c>
      <c r="E14" s="83" t="s">
        <v>1142</v>
      </c>
      <c r="F14" s="290"/>
      <c r="G14" s="83">
        <v>2666299</v>
      </c>
      <c r="H14" s="83">
        <v>1954423</v>
      </c>
      <c r="I14" s="83">
        <v>711876</v>
      </c>
      <c r="J14" s="134">
        <f t="shared" si="0"/>
        <v>26.6990311289169</v>
      </c>
    </row>
    <row r="15" spans="1:10" ht="12.75">
      <c r="A15" s="80"/>
      <c r="B15" s="80" t="s">
        <v>1143</v>
      </c>
      <c r="C15" s="80"/>
      <c r="D15" s="80" t="s">
        <v>1139</v>
      </c>
      <c r="E15" s="80" t="s">
        <v>1144</v>
      </c>
      <c r="F15" s="290"/>
      <c r="G15" s="80">
        <v>120400</v>
      </c>
      <c r="H15" s="80">
        <v>111440</v>
      </c>
      <c r="I15" s="80">
        <f>G15-H15</f>
        <v>8960</v>
      </c>
      <c r="J15" s="134">
        <f t="shared" si="0"/>
        <v>7.441860465116279</v>
      </c>
    </row>
    <row r="16" spans="1:10" ht="12.75">
      <c r="A16" s="80">
        <v>2</v>
      </c>
      <c r="B16" s="80" t="s">
        <v>85</v>
      </c>
      <c r="C16" s="80"/>
      <c r="D16" s="80" t="s">
        <v>1145</v>
      </c>
      <c r="E16" s="80" t="s">
        <v>1146</v>
      </c>
      <c r="F16" s="290">
        <v>1.93</v>
      </c>
      <c r="G16" s="80">
        <v>645000</v>
      </c>
      <c r="H16" s="80">
        <v>150000</v>
      </c>
      <c r="I16" s="80">
        <v>495000</v>
      </c>
      <c r="J16" s="134">
        <f t="shared" si="0"/>
        <v>76.74418604651163</v>
      </c>
    </row>
    <row r="17" spans="1:10" ht="15.75">
      <c r="A17" s="84"/>
      <c r="B17" s="80" t="s">
        <v>1147</v>
      </c>
      <c r="C17" s="80"/>
      <c r="D17" s="80" t="s">
        <v>1148</v>
      </c>
      <c r="E17" s="80" t="s">
        <v>1146</v>
      </c>
      <c r="F17" s="290"/>
      <c r="G17" s="80">
        <v>285051</v>
      </c>
      <c r="H17" s="80">
        <v>66290</v>
      </c>
      <c r="I17" s="80">
        <v>218760</v>
      </c>
      <c r="J17" s="134">
        <f t="shared" si="0"/>
        <v>76.74416157108728</v>
      </c>
    </row>
    <row r="18" spans="1:10" ht="12.75">
      <c r="A18" s="80">
        <v>3</v>
      </c>
      <c r="B18" s="80" t="s">
        <v>1149</v>
      </c>
      <c r="C18" s="80"/>
      <c r="D18" s="80" t="s">
        <v>1150</v>
      </c>
      <c r="E18" s="80" t="s">
        <v>1151</v>
      </c>
      <c r="F18" s="290">
        <v>0.3</v>
      </c>
      <c r="G18" s="80">
        <v>111800</v>
      </c>
      <c r="H18" s="80">
        <v>95216</v>
      </c>
      <c r="I18" s="80">
        <v>107016</v>
      </c>
      <c r="J18" s="134">
        <f t="shared" si="0"/>
        <v>95.72093023255815</v>
      </c>
    </row>
    <row r="19" spans="1:10" ht="12.75">
      <c r="A19" s="80"/>
      <c r="B19" s="80" t="s">
        <v>1152</v>
      </c>
      <c r="C19" s="80"/>
      <c r="D19" s="80" t="s">
        <v>1153</v>
      </c>
      <c r="E19" s="80" t="s">
        <v>1151</v>
      </c>
      <c r="F19" s="290"/>
      <c r="G19" s="80">
        <v>30100</v>
      </c>
      <c r="H19" s="80">
        <v>15400</v>
      </c>
      <c r="I19" s="80">
        <v>14700</v>
      </c>
      <c r="J19" s="134">
        <f t="shared" si="0"/>
        <v>48.837209302325576</v>
      </c>
    </row>
    <row r="20" spans="1:10" ht="12.75">
      <c r="A20" s="80">
        <v>4</v>
      </c>
      <c r="B20" s="80" t="s">
        <v>85</v>
      </c>
      <c r="C20" s="80"/>
      <c r="D20" s="80" t="s">
        <v>1154</v>
      </c>
      <c r="E20" s="80" t="s">
        <v>1155</v>
      </c>
      <c r="F20" s="290">
        <v>3.8</v>
      </c>
      <c r="G20" s="80">
        <v>233350</v>
      </c>
      <c r="H20" s="80">
        <v>80750</v>
      </c>
      <c r="I20" s="80">
        <v>152600</v>
      </c>
      <c r="J20" s="134">
        <f t="shared" si="0"/>
        <v>65.39532890507822</v>
      </c>
    </row>
    <row r="21" spans="1:10" ht="12.75">
      <c r="A21" s="80"/>
      <c r="B21" s="80" t="s">
        <v>1156</v>
      </c>
      <c r="C21" s="80"/>
      <c r="D21" s="80" t="s">
        <v>1157</v>
      </c>
      <c r="E21" s="80" t="s">
        <v>1155</v>
      </c>
      <c r="F21" s="290"/>
      <c r="G21" s="80">
        <v>169850</v>
      </c>
      <c r="H21" s="80">
        <v>59250</v>
      </c>
      <c r="I21" s="80">
        <v>110600</v>
      </c>
      <c r="J21" s="134">
        <f t="shared" si="0"/>
        <v>65.11627906976744</v>
      </c>
    </row>
    <row r="22" spans="1:10" ht="12.75">
      <c r="A22" s="80"/>
      <c r="B22" s="80" t="s">
        <v>85</v>
      </c>
      <c r="C22" s="80"/>
      <c r="D22" s="80" t="s">
        <v>1157</v>
      </c>
      <c r="E22" s="80" t="s">
        <v>1155</v>
      </c>
      <c r="F22" s="290"/>
      <c r="G22" s="80" t="s">
        <v>1158</v>
      </c>
      <c r="H22" s="80">
        <v>2378592</v>
      </c>
      <c r="I22" s="80">
        <v>925008</v>
      </c>
      <c r="J22" s="134" t="e">
        <f t="shared" si="0"/>
        <v>#VALUE!</v>
      </c>
    </row>
    <row r="23" spans="1:10" ht="12.75">
      <c r="A23" s="80">
        <v>5</v>
      </c>
      <c r="B23" s="80" t="s">
        <v>85</v>
      </c>
      <c r="C23" s="80"/>
      <c r="D23" s="80" t="s">
        <v>1159</v>
      </c>
      <c r="E23" s="80" t="s">
        <v>1160</v>
      </c>
      <c r="F23" s="290">
        <v>0.8</v>
      </c>
      <c r="G23" s="80">
        <v>511700</v>
      </c>
      <c r="H23" s="80">
        <v>190400</v>
      </c>
      <c r="I23" s="80">
        <v>321300</v>
      </c>
      <c r="J23" s="134">
        <f t="shared" si="0"/>
        <v>62.7906976744186</v>
      </c>
    </row>
    <row r="24" spans="1:10" ht="12.75">
      <c r="A24" s="80"/>
      <c r="B24" s="80" t="s">
        <v>85</v>
      </c>
      <c r="C24" s="80"/>
      <c r="D24" s="80" t="s">
        <v>1161</v>
      </c>
      <c r="E24" s="80" t="s">
        <v>1160</v>
      </c>
      <c r="F24" s="290"/>
      <c r="G24" s="80">
        <v>447200</v>
      </c>
      <c r="H24" s="80">
        <v>166400</v>
      </c>
      <c r="I24" s="80">
        <v>280800</v>
      </c>
      <c r="J24" s="134">
        <f t="shared" si="0"/>
        <v>62.7906976744186</v>
      </c>
    </row>
    <row r="25" spans="1:10" ht="15.75">
      <c r="A25" s="84"/>
      <c r="B25" s="80" t="s">
        <v>1162</v>
      </c>
      <c r="C25" s="80"/>
      <c r="D25" s="80" t="s">
        <v>1161</v>
      </c>
      <c r="E25" s="80" t="s">
        <v>1163</v>
      </c>
      <c r="F25" s="290"/>
      <c r="G25" s="80">
        <v>179759</v>
      </c>
      <c r="H25" s="80">
        <v>162801</v>
      </c>
      <c r="I25" s="80">
        <v>16958</v>
      </c>
      <c r="J25" s="134">
        <f t="shared" si="0"/>
        <v>9.433741843245679</v>
      </c>
    </row>
    <row r="26" spans="1:10" ht="12.75">
      <c r="A26" s="80">
        <v>6</v>
      </c>
      <c r="B26" s="80" t="s">
        <v>1164</v>
      </c>
      <c r="C26" s="80"/>
      <c r="D26" s="80" t="s">
        <v>1165</v>
      </c>
      <c r="E26" s="80" t="s">
        <v>1166</v>
      </c>
      <c r="F26" s="290">
        <v>2.25</v>
      </c>
      <c r="G26" s="80">
        <v>23600</v>
      </c>
      <c r="H26" s="80">
        <v>12600</v>
      </c>
      <c r="I26" s="80">
        <v>11000</v>
      </c>
      <c r="J26" s="134">
        <f t="shared" si="0"/>
        <v>46.61016949152542</v>
      </c>
    </row>
    <row r="27" spans="1:10" ht="12.75">
      <c r="A27" s="80"/>
      <c r="B27" s="80" t="s">
        <v>1167</v>
      </c>
      <c r="C27" s="80"/>
      <c r="D27" s="80" t="s">
        <v>1168</v>
      </c>
      <c r="E27" s="80" t="s">
        <v>1169</v>
      </c>
      <c r="F27" s="290"/>
      <c r="G27" s="80">
        <v>1683450</v>
      </c>
      <c r="H27" s="80">
        <v>508950</v>
      </c>
      <c r="I27" s="80">
        <v>1174500</v>
      </c>
      <c r="J27" s="134">
        <f t="shared" si="0"/>
        <v>69.76744186046511</v>
      </c>
    </row>
    <row r="28" spans="1:10" ht="12.75">
      <c r="A28" s="80"/>
      <c r="B28" s="80" t="s">
        <v>1170</v>
      </c>
      <c r="C28" s="80"/>
      <c r="D28" s="80" t="s">
        <v>1168</v>
      </c>
      <c r="E28" s="80" t="s">
        <v>1169</v>
      </c>
      <c r="F28" s="290"/>
      <c r="G28" s="80">
        <v>933100</v>
      </c>
      <c r="H28" s="80">
        <v>282100</v>
      </c>
      <c r="I28" s="80">
        <v>651000</v>
      </c>
      <c r="J28" s="134">
        <f t="shared" si="0"/>
        <v>69.76744186046511</v>
      </c>
    </row>
    <row r="29" spans="1:10" ht="12.75">
      <c r="A29" s="80"/>
      <c r="B29" s="80" t="s">
        <v>1170</v>
      </c>
      <c r="C29" s="80"/>
      <c r="D29" s="80" t="s">
        <v>1168</v>
      </c>
      <c r="E29" s="80" t="s">
        <v>1169</v>
      </c>
      <c r="F29" s="290"/>
      <c r="G29" s="80">
        <v>498700</v>
      </c>
      <c r="H29" s="80">
        <v>171700</v>
      </c>
      <c r="I29" s="80">
        <v>327000</v>
      </c>
      <c r="J29" s="134">
        <f t="shared" si="0"/>
        <v>65.57048325646682</v>
      </c>
    </row>
    <row r="30" spans="1:10" ht="12.75">
      <c r="A30" s="80"/>
      <c r="B30" s="80" t="s">
        <v>1171</v>
      </c>
      <c r="C30" s="80"/>
      <c r="D30" s="80" t="s">
        <v>1168</v>
      </c>
      <c r="E30" s="80" t="s">
        <v>1140</v>
      </c>
      <c r="F30" s="290"/>
      <c r="G30" s="80">
        <v>516000</v>
      </c>
      <c r="H30" s="80">
        <v>132000</v>
      </c>
      <c r="I30" s="80">
        <v>384000</v>
      </c>
      <c r="J30" s="134">
        <f t="shared" si="0"/>
        <v>74.4186046511628</v>
      </c>
    </row>
    <row r="31" spans="1:10" ht="12.75">
      <c r="A31" s="80"/>
      <c r="B31" s="80" t="s">
        <v>1172</v>
      </c>
      <c r="C31" s="80"/>
      <c r="D31" s="80" t="s">
        <v>1168</v>
      </c>
      <c r="E31" s="80" t="s">
        <v>1166</v>
      </c>
      <c r="F31" s="290"/>
      <c r="G31" s="80">
        <v>11137</v>
      </c>
      <c r="H31" s="80">
        <v>5957</v>
      </c>
      <c r="I31" s="80">
        <v>5180</v>
      </c>
      <c r="J31" s="134">
        <f t="shared" si="0"/>
        <v>46.51162790697674</v>
      </c>
    </row>
    <row r="32" spans="1:10" ht="12.75">
      <c r="A32" s="80"/>
      <c r="B32" s="80" t="s">
        <v>1173</v>
      </c>
      <c r="C32" s="80"/>
      <c r="D32" s="80" t="s">
        <v>1168</v>
      </c>
      <c r="E32" s="80" t="s">
        <v>1163</v>
      </c>
      <c r="F32" s="290"/>
      <c r="G32" s="80">
        <v>1600277</v>
      </c>
      <c r="H32" s="80">
        <v>1449307</v>
      </c>
      <c r="I32" s="80">
        <v>150969</v>
      </c>
      <c r="J32" s="134">
        <f t="shared" si="0"/>
        <v>9.433929250998421</v>
      </c>
    </row>
    <row r="33" spans="1:10" ht="12.75">
      <c r="A33" s="80">
        <v>7</v>
      </c>
      <c r="B33" s="80" t="s">
        <v>85</v>
      </c>
      <c r="C33" s="80"/>
      <c r="D33" s="80" t="s">
        <v>1174</v>
      </c>
      <c r="E33" s="80">
        <v>1970</v>
      </c>
      <c r="F33" s="290">
        <v>4.6</v>
      </c>
      <c r="G33" s="80">
        <v>4102800</v>
      </c>
      <c r="H33" s="80">
        <v>2974530</v>
      </c>
      <c r="I33" s="80">
        <v>1128270</v>
      </c>
      <c r="J33" s="134">
        <f t="shared" si="0"/>
        <v>27.500000000000004</v>
      </c>
    </row>
    <row r="34" spans="1:10" ht="12.75">
      <c r="A34" s="80"/>
      <c r="B34" s="80" t="s">
        <v>1175</v>
      </c>
      <c r="C34" s="80"/>
      <c r="D34" s="80" t="s">
        <v>1176</v>
      </c>
      <c r="E34" s="80" t="s">
        <v>1177</v>
      </c>
      <c r="F34" s="290"/>
      <c r="G34" s="80">
        <v>255850</v>
      </c>
      <c r="H34" s="80">
        <v>47600</v>
      </c>
      <c r="I34" s="80">
        <v>208250</v>
      </c>
      <c r="J34" s="134">
        <f t="shared" si="0"/>
        <v>81.3953488372093</v>
      </c>
    </row>
    <row r="35" spans="1:10" ht="12.75">
      <c r="A35" s="80"/>
      <c r="B35" s="80" t="s">
        <v>1178</v>
      </c>
      <c r="C35" s="80"/>
      <c r="D35" s="80" t="s">
        <v>1176</v>
      </c>
      <c r="E35" s="80" t="s">
        <v>1179</v>
      </c>
      <c r="F35" s="290"/>
      <c r="G35" s="80">
        <v>438600</v>
      </c>
      <c r="H35" s="80">
        <v>244800</v>
      </c>
      <c r="I35" s="80">
        <v>193800</v>
      </c>
      <c r="J35" s="134">
        <f t="shared" si="0"/>
        <v>44.18604651162791</v>
      </c>
    </row>
    <row r="36" spans="1:10" ht="12.75">
      <c r="A36" s="80"/>
      <c r="B36" s="80" t="s">
        <v>1156</v>
      </c>
      <c r="C36" s="80"/>
      <c r="D36" s="80" t="s">
        <v>1176</v>
      </c>
      <c r="E36" s="80" t="s">
        <v>1140</v>
      </c>
      <c r="F36" s="80"/>
      <c r="G36" s="80">
        <v>169850</v>
      </c>
      <c r="H36" s="80">
        <v>144570</v>
      </c>
      <c r="I36" s="80">
        <v>25280</v>
      </c>
      <c r="J36" s="134">
        <f t="shared" si="0"/>
        <v>14.883720930232558</v>
      </c>
    </row>
    <row r="37" spans="1:10" ht="12.75">
      <c r="A37" s="80"/>
      <c r="B37" s="80" t="s">
        <v>1147</v>
      </c>
      <c r="C37" s="80"/>
      <c r="D37" s="80" t="s">
        <v>1176</v>
      </c>
      <c r="E37" s="80" t="s">
        <v>1140</v>
      </c>
      <c r="F37" s="80">
        <v>0.78</v>
      </c>
      <c r="G37" s="80">
        <v>498800</v>
      </c>
      <c r="H37" s="80">
        <v>424560</v>
      </c>
      <c r="I37" s="80">
        <v>74240</v>
      </c>
      <c r="J37" s="134">
        <f t="shared" si="0"/>
        <v>14.883720930232558</v>
      </c>
    </row>
    <row r="38" spans="1:10" ht="12.75">
      <c r="A38" s="290">
        <v>8</v>
      </c>
      <c r="B38" s="80" t="s">
        <v>85</v>
      </c>
      <c r="C38" s="80"/>
      <c r="D38" s="290" t="s">
        <v>1181</v>
      </c>
      <c r="E38" s="290" t="s">
        <v>1182</v>
      </c>
      <c r="F38" s="290">
        <v>2.39</v>
      </c>
      <c r="G38" s="290">
        <v>264450</v>
      </c>
      <c r="H38" s="290">
        <v>123000</v>
      </c>
      <c r="I38" s="290">
        <v>141450</v>
      </c>
      <c r="J38" s="134">
        <f t="shared" si="0"/>
        <v>53.48837209302325</v>
      </c>
    </row>
    <row r="39" spans="1:10" ht="12.75">
      <c r="A39" s="290"/>
      <c r="B39" s="80" t="s">
        <v>1183</v>
      </c>
      <c r="C39" s="80"/>
      <c r="D39" s="290"/>
      <c r="E39" s="290"/>
      <c r="F39" s="290"/>
      <c r="G39" s="290"/>
      <c r="H39" s="290"/>
      <c r="I39" s="290"/>
      <c r="J39" s="134" t="e">
        <f t="shared" si="0"/>
        <v>#DIV/0!</v>
      </c>
    </row>
    <row r="40" spans="1:10" ht="12.75">
      <c r="A40" s="290"/>
      <c r="B40" s="80" t="s">
        <v>1184</v>
      </c>
      <c r="C40" s="80"/>
      <c r="D40" s="290" t="s">
        <v>1185</v>
      </c>
      <c r="E40" s="290" t="s">
        <v>1182</v>
      </c>
      <c r="F40" s="290"/>
      <c r="G40" s="290">
        <v>1594050</v>
      </c>
      <c r="H40" s="290">
        <v>741900</v>
      </c>
      <c r="I40" s="290">
        <v>852150</v>
      </c>
      <c r="J40" s="134">
        <f t="shared" si="0"/>
        <v>53.45817257927919</v>
      </c>
    </row>
    <row r="41" spans="1:10" ht="12.75">
      <c r="A41" s="290"/>
      <c r="B41" s="80" t="s">
        <v>1186</v>
      </c>
      <c r="C41" s="80"/>
      <c r="D41" s="290"/>
      <c r="E41" s="290"/>
      <c r="F41" s="290"/>
      <c r="G41" s="290"/>
      <c r="H41" s="290"/>
      <c r="I41" s="290"/>
      <c r="J41" s="134" t="e">
        <f t="shared" si="0"/>
        <v>#DIV/0!</v>
      </c>
    </row>
    <row r="42" spans="1:10" ht="12.75">
      <c r="A42" s="80"/>
      <c r="B42" s="80" t="s">
        <v>1156</v>
      </c>
      <c r="C42" s="80"/>
      <c r="D42" s="80" t="s">
        <v>1185</v>
      </c>
      <c r="E42" s="80" t="s">
        <v>1182</v>
      </c>
      <c r="F42" s="290"/>
      <c r="G42" s="80">
        <v>240800</v>
      </c>
      <c r="H42" s="80">
        <v>112000</v>
      </c>
      <c r="I42" s="80">
        <v>128800</v>
      </c>
      <c r="J42" s="134">
        <f t="shared" si="0"/>
        <v>53.48837209302325</v>
      </c>
    </row>
    <row r="43" spans="1:10" ht="12.75">
      <c r="A43" s="80"/>
      <c r="B43" s="80" t="s">
        <v>1187</v>
      </c>
      <c r="C43" s="80"/>
      <c r="D43" s="80" t="s">
        <v>1185</v>
      </c>
      <c r="E43" s="80" t="s">
        <v>1144</v>
      </c>
      <c r="F43" s="290"/>
      <c r="G43" s="80">
        <v>169480</v>
      </c>
      <c r="H43" s="80">
        <v>50844</v>
      </c>
      <c r="I43" s="80">
        <v>118636</v>
      </c>
      <c r="J43" s="134">
        <f t="shared" si="0"/>
        <v>70</v>
      </c>
    </row>
    <row r="44" spans="1:10" ht="12.75">
      <c r="A44" s="80">
        <v>9</v>
      </c>
      <c r="B44" s="80" t="s">
        <v>85</v>
      </c>
      <c r="C44" s="80"/>
      <c r="D44" s="80" t="s">
        <v>1188</v>
      </c>
      <c r="E44" s="80" t="s">
        <v>1144</v>
      </c>
      <c r="F44" s="80">
        <v>1.8</v>
      </c>
      <c r="G44" s="80">
        <v>3356150</v>
      </c>
      <c r="H44" s="80">
        <v>1006852</v>
      </c>
      <c r="I44" s="80">
        <v>2349298</v>
      </c>
      <c r="J44" s="134">
        <f t="shared" si="0"/>
        <v>69.99979142767755</v>
      </c>
    </row>
    <row r="45" spans="1:10" ht="12.75">
      <c r="A45" s="290"/>
      <c r="B45" s="290" t="s">
        <v>1189</v>
      </c>
      <c r="C45" s="80"/>
      <c r="D45" s="290" t="s">
        <v>1190</v>
      </c>
      <c r="E45" s="290" t="s">
        <v>1144</v>
      </c>
      <c r="F45" s="80"/>
      <c r="G45" s="290">
        <v>137000</v>
      </c>
      <c r="H45" s="290">
        <v>92200</v>
      </c>
      <c r="I45" s="290">
        <v>44800</v>
      </c>
      <c r="J45" s="134">
        <f t="shared" si="0"/>
        <v>32.7007299270073</v>
      </c>
    </row>
    <row r="46" spans="1:10" ht="12.75">
      <c r="A46" s="290"/>
      <c r="B46" s="290"/>
      <c r="C46" s="80"/>
      <c r="D46" s="290"/>
      <c r="E46" s="290"/>
      <c r="F46" s="80"/>
      <c r="G46" s="290"/>
      <c r="H46" s="290"/>
      <c r="I46" s="290"/>
      <c r="J46" s="134" t="e">
        <f t="shared" si="0"/>
        <v>#DIV/0!</v>
      </c>
    </row>
    <row r="47" spans="1:10" ht="12.75">
      <c r="A47" s="80">
        <v>10</v>
      </c>
      <c r="B47" s="80" t="s">
        <v>85</v>
      </c>
      <c r="C47" s="80"/>
      <c r="D47" s="80" t="s">
        <v>1191</v>
      </c>
      <c r="E47" s="80" t="s">
        <v>1169</v>
      </c>
      <c r="F47" s="80">
        <v>0.5</v>
      </c>
      <c r="G47" s="80">
        <v>190958</v>
      </c>
      <c r="H47" s="80">
        <v>57758</v>
      </c>
      <c r="I47" s="80">
        <v>133200</v>
      </c>
      <c r="J47" s="134">
        <f t="shared" si="0"/>
        <v>69.75355837409273</v>
      </c>
    </row>
    <row r="48" spans="1:10" ht="12.75">
      <c r="A48" s="80"/>
      <c r="B48" s="80" t="s">
        <v>85</v>
      </c>
      <c r="C48" s="80"/>
      <c r="D48" s="80" t="s">
        <v>1192</v>
      </c>
      <c r="E48" s="80" t="s">
        <v>1169</v>
      </c>
      <c r="F48" s="82"/>
      <c r="G48" s="80">
        <v>165367</v>
      </c>
      <c r="H48" s="80">
        <v>49985</v>
      </c>
      <c r="I48" s="80">
        <v>115380</v>
      </c>
      <c r="J48" s="134">
        <f t="shared" si="0"/>
        <v>69.77208270090162</v>
      </c>
    </row>
    <row r="49" spans="1:10" ht="12.75">
      <c r="A49" s="80">
        <v>11</v>
      </c>
      <c r="B49" s="80" t="s">
        <v>1193</v>
      </c>
      <c r="C49" s="80"/>
      <c r="D49" s="80" t="s">
        <v>1194</v>
      </c>
      <c r="E49" s="80" t="s">
        <v>1195</v>
      </c>
      <c r="F49" s="290">
        <v>3.1</v>
      </c>
      <c r="G49" s="80">
        <v>468627</v>
      </c>
      <c r="H49" s="80">
        <v>363447</v>
      </c>
      <c r="I49" s="80">
        <v>105180</v>
      </c>
      <c r="J49" s="134">
        <f t="shared" si="0"/>
        <v>22.444289381533714</v>
      </c>
    </row>
    <row r="50" spans="1:10" ht="12.75">
      <c r="A50" s="80"/>
      <c r="B50" s="80" t="s">
        <v>1196</v>
      </c>
      <c r="C50" s="80"/>
      <c r="D50" s="80" t="s">
        <v>1194</v>
      </c>
      <c r="E50" s="80" t="s">
        <v>1195</v>
      </c>
      <c r="F50" s="290"/>
      <c r="G50" s="80">
        <v>522744</v>
      </c>
      <c r="H50" s="80">
        <v>413764</v>
      </c>
      <c r="I50" s="80">
        <v>108980</v>
      </c>
      <c r="J50" s="134">
        <f t="shared" si="0"/>
        <v>20.847680700304547</v>
      </c>
    </row>
    <row r="51" spans="1:10" ht="12.75">
      <c r="A51" s="80"/>
      <c r="B51" s="80" t="s">
        <v>1147</v>
      </c>
      <c r="C51" s="80"/>
      <c r="D51" s="80" t="s">
        <v>1194</v>
      </c>
      <c r="E51" s="80" t="s">
        <v>1195</v>
      </c>
      <c r="F51" s="290"/>
      <c r="G51" s="80">
        <v>22518</v>
      </c>
      <c r="H51" s="80">
        <v>19958</v>
      </c>
      <c r="I51" s="80">
        <v>2560</v>
      </c>
      <c r="J51" s="134">
        <f t="shared" si="0"/>
        <v>11.368682831512569</v>
      </c>
    </row>
    <row r="52" spans="1:10" ht="12.75">
      <c r="A52" s="80"/>
      <c r="B52" s="80" t="s">
        <v>1197</v>
      </c>
      <c r="C52" s="80"/>
      <c r="D52" s="80" t="s">
        <v>1194</v>
      </c>
      <c r="E52" s="80" t="s">
        <v>1195</v>
      </c>
      <c r="F52" s="290"/>
      <c r="G52" s="80">
        <v>27577</v>
      </c>
      <c r="H52" s="80">
        <v>21167</v>
      </c>
      <c r="I52" s="80">
        <v>6410</v>
      </c>
      <c r="J52" s="134">
        <f t="shared" si="0"/>
        <v>23.244007687565727</v>
      </c>
    </row>
    <row r="53" spans="1:10" ht="12.75">
      <c r="A53" s="80"/>
      <c r="B53" s="80" t="s">
        <v>1156</v>
      </c>
      <c r="C53" s="80"/>
      <c r="D53" s="80" t="s">
        <v>1194</v>
      </c>
      <c r="E53" s="80" t="s">
        <v>1195</v>
      </c>
      <c r="F53" s="290"/>
      <c r="G53" s="80">
        <v>92301</v>
      </c>
      <c r="H53" s="80">
        <v>81868</v>
      </c>
      <c r="I53" s="80">
        <v>10433</v>
      </c>
      <c r="J53" s="134">
        <f t="shared" si="0"/>
        <v>11.303236151287635</v>
      </c>
    </row>
    <row r="54" spans="1:10" ht="12.75">
      <c r="A54" s="80"/>
      <c r="B54" s="80" t="s">
        <v>1198</v>
      </c>
      <c r="C54" s="80"/>
      <c r="D54" s="80" t="s">
        <v>1199</v>
      </c>
      <c r="E54" s="80" t="s">
        <v>1163</v>
      </c>
      <c r="F54" s="290"/>
      <c r="G54" s="80">
        <v>2152730</v>
      </c>
      <c r="H54" s="80">
        <v>2063034</v>
      </c>
      <c r="I54" s="80">
        <v>89696</v>
      </c>
      <c r="J54" s="134">
        <f t="shared" si="0"/>
        <v>4.16661634296916</v>
      </c>
    </row>
    <row r="55" spans="1:10" ht="12.75">
      <c r="A55" s="80">
        <v>12</v>
      </c>
      <c r="B55" s="80" t="s">
        <v>1200</v>
      </c>
      <c r="C55" s="80"/>
      <c r="D55" s="80" t="s">
        <v>1201</v>
      </c>
      <c r="E55" s="80" t="s">
        <v>1169</v>
      </c>
      <c r="F55" s="290">
        <v>2.5</v>
      </c>
      <c r="G55" s="80">
        <v>1079300</v>
      </c>
      <c r="H55" s="80">
        <v>898850</v>
      </c>
      <c r="I55" s="80">
        <v>180720</v>
      </c>
      <c r="J55" s="134">
        <f t="shared" si="0"/>
        <v>16.74418604651163</v>
      </c>
    </row>
    <row r="56" spans="1:10" ht="12.75">
      <c r="A56" s="80"/>
      <c r="B56" s="80" t="s">
        <v>85</v>
      </c>
      <c r="C56" s="80"/>
      <c r="D56" s="80" t="s">
        <v>1202</v>
      </c>
      <c r="E56" s="80" t="s">
        <v>1140</v>
      </c>
      <c r="F56" s="290"/>
      <c r="G56" s="80">
        <v>645000</v>
      </c>
      <c r="H56" s="80" t="s">
        <v>305</v>
      </c>
      <c r="I56" s="80">
        <v>645000</v>
      </c>
      <c r="J56" s="134">
        <f t="shared" si="0"/>
        <v>100</v>
      </c>
    </row>
    <row r="57" spans="1:10" ht="12.75">
      <c r="A57" s="80"/>
      <c r="B57" s="80" t="s">
        <v>122</v>
      </c>
      <c r="C57" s="80"/>
      <c r="D57" s="80" t="s">
        <v>1203</v>
      </c>
      <c r="E57" s="80" t="s">
        <v>1179</v>
      </c>
      <c r="F57" s="290"/>
      <c r="G57" s="80">
        <v>182750</v>
      </c>
      <c r="H57" s="80">
        <v>142375</v>
      </c>
      <c r="I57" s="80">
        <v>40375</v>
      </c>
      <c r="J57" s="134">
        <f t="shared" si="0"/>
        <v>22.093023255813954</v>
      </c>
    </row>
    <row r="58" spans="1:10" ht="12.75">
      <c r="A58" s="80"/>
      <c r="B58" s="80" t="s">
        <v>1189</v>
      </c>
      <c r="C58" s="80"/>
      <c r="D58" s="80" t="s">
        <v>1204</v>
      </c>
      <c r="E58" s="80" t="s">
        <v>1179</v>
      </c>
      <c r="F58" s="290"/>
      <c r="G58" s="80">
        <v>182750</v>
      </c>
      <c r="H58" s="80">
        <v>152150</v>
      </c>
      <c r="I58" s="80">
        <v>30600</v>
      </c>
      <c r="J58" s="134">
        <f t="shared" si="0"/>
        <v>16.74418604651163</v>
      </c>
    </row>
    <row r="59" spans="1:10" ht="12.75">
      <c r="A59" s="80">
        <v>13</v>
      </c>
      <c r="B59" s="80" t="s">
        <v>85</v>
      </c>
      <c r="C59" s="80"/>
      <c r="D59" s="80" t="s">
        <v>1205</v>
      </c>
      <c r="E59" s="80" t="s">
        <v>1169</v>
      </c>
      <c r="F59" s="290">
        <v>0.6</v>
      </c>
      <c r="G59" s="80">
        <v>853550</v>
      </c>
      <c r="H59" s="80">
        <v>258050</v>
      </c>
      <c r="I59" s="80">
        <v>595500</v>
      </c>
      <c r="J59" s="134">
        <f t="shared" si="0"/>
        <v>69.76744186046511</v>
      </c>
    </row>
    <row r="60" spans="1:10" ht="12.75">
      <c r="A60" s="80"/>
      <c r="B60" s="80" t="s">
        <v>1206</v>
      </c>
      <c r="C60" s="80"/>
      <c r="D60" s="80" t="s">
        <v>1207</v>
      </c>
      <c r="E60" s="80" t="s">
        <v>1169</v>
      </c>
      <c r="F60" s="290"/>
      <c r="G60" s="80">
        <v>25800</v>
      </c>
      <c r="H60" s="80">
        <v>7800</v>
      </c>
      <c r="I60" s="80">
        <v>18000</v>
      </c>
      <c r="J60" s="134">
        <f t="shared" si="0"/>
        <v>69.76744186046511</v>
      </c>
    </row>
    <row r="61" spans="1:10" ht="12.75">
      <c r="A61" s="80"/>
      <c r="B61" s="80" t="s">
        <v>1206</v>
      </c>
      <c r="C61" s="80"/>
      <c r="D61" s="80" t="s">
        <v>1207</v>
      </c>
      <c r="E61" s="80" t="s">
        <v>1169</v>
      </c>
      <c r="F61" s="290"/>
      <c r="G61" s="80">
        <v>25800</v>
      </c>
      <c r="H61" s="80">
        <v>7800</v>
      </c>
      <c r="I61" s="80">
        <v>18000</v>
      </c>
      <c r="J61" s="134">
        <f t="shared" si="0"/>
        <v>69.76744186046511</v>
      </c>
    </row>
    <row r="62" spans="1:10" ht="12.75">
      <c r="A62" s="80"/>
      <c r="B62" s="80" t="s">
        <v>1208</v>
      </c>
      <c r="C62" s="80"/>
      <c r="D62" s="80" t="s">
        <v>1207</v>
      </c>
      <c r="E62" s="80" t="s">
        <v>1169</v>
      </c>
      <c r="F62" s="290"/>
      <c r="G62" s="80">
        <v>137600</v>
      </c>
      <c r="H62" s="80">
        <v>41600</v>
      </c>
      <c r="I62" s="80">
        <v>96000</v>
      </c>
      <c r="J62" s="134">
        <f t="shared" si="0"/>
        <v>69.76744186046511</v>
      </c>
    </row>
    <row r="63" spans="1:10" ht="12.75">
      <c r="A63" s="80"/>
      <c r="B63" s="80" t="s">
        <v>1209</v>
      </c>
      <c r="C63" s="80"/>
      <c r="D63" s="80" t="s">
        <v>1207</v>
      </c>
      <c r="E63" s="80" t="s">
        <v>1169</v>
      </c>
      <c r="F63" s="290"/>
      <c r="G63" s="80">
        <v>32250</v>
      </c>
      <c r="H63" s="80">
        <v>9750</v>
      </c>
      <c r="I63" s="80">
        <v>22500</v>
      </c>
      <c r="J63" s="134">
        <f t="shared" si="0"/>
        <v>69.76744186046511</v>
      </c>
    </row>
    <row r="64" spans="1:10" ht="12.75">
      <c r="A64" s="80"/>
      <c r="B64" s="80" t="s">
        <v>1210</v>
      </c>
      <c r="C64" s="80"/>
      <c r="D64" s="80" t="s">
        <v>1207</v>
      </c>
      <c r="E64" s="80" t="s">
        <v>1169</v>
      </c>
      <c r="F64" s="290"/>
      <c r="G64" s="80">
        <v>25800</v>
      </c>
      <c r="H64" s="80">
        <v>7800</v>
      </c>
      <c r="I64" s="80">
        <v>18000</v>
      </c>
      <c r="J64" s="134">
        <f t="shared" si="0"/>
        <v>69.76744186046511</v>
      </c>
    </row>
    <row r="65" spans="1:10" ht="12.75">
      <c r="A65" s="80"/>
      <c r="B65" s="80" t="s">
        <v>1211</v>
      </c>
      <c r="C65" s="80"/>
      <c r="D65" s="80" t="s">
        <v>1207</v>
      </c>
      <c r="E65" s="80" t="s">
        <v>1163</v>
      </c>
      <c r="F65" s="290"/>
      <c r="G65" s="80">
        <v>1392120</v>
      </c>
      <c r="H65" s="80">
        <v>1338058</v>
      </c>
      <c r="I65" s="80">
        <v>54062</v>
      </c>
      <c r="J65" s="134">
        <f t="shared" si="0"/>
        <v>3.8834295894032125</v>
      </c>
    </row>
    <row r="66" spans="1:10" ht="12.75">
      <c r="A66" s="80">
        <v>14</v>
      </c>
      <c r="B66" s="80" t="s">
        <v>85</v>
      </c>
      <c r="C66" s="80"/>
      <c r="D66" s="80" t="s">
        <v>1212</v>
      </c>
      <c r="E66" s="80" t="s">
        <v>1213</v>
      </c>
      <c r="F66" s="290">
        <v>1.6</v>
      </c>
      <c r="G66" s="80">
        <v>462250</v>
      </c>
      <c r="H66" s="80">
        <v>268750</v>
      </c>
      <c r="I66" s="80">
        <v>193500</v>
      </c>
      <c r="J66" s="134">
        <f t="shared" si="0"/>
        <v>41.86046511627907</v>
      </c>
    </row>
    <row r="67" spans="1:10" ht="12.75">
      <c r="A67" s="80"/>
      <c r="B67" s="80" t="s">
        <v>85</v>
      </c>
      <c r="C67" s="80"/>
      <c r="D67" s="80" t="s">
        <v>1214</v>
      </c>
      <c r="E67" s="80" t="s">
        <v>1177</v>
      </c>
      <c r="F67" s="290"/>
      <c r="G67" s="80">
        <v>350450</v>
      </c>
      <c r="H67" s="80">
        <v>65200</v>
      </c>
      <c r="I67" s="80">
        <v>285250</v>
      </c>
      <c r="J67" s="134">
        <f t="shared" si="0"/>
        <v>81.3953488372093</v>
      </c>
    </row>
    <row r="68" spans="1:10" ht="12.75">
      <c r="A68" s="80"/>
      <c r="B68" s="80" t="s">
        <v>1147</v>
      </c>
      <c r="C68" s="80"/>
      <c r="D68" s="80" t="s">
        <v>1214</v>
      </c>
      <c r="E68" s="80" t="s">
        <v>1177</v>
      </c>
      <c r="F68" s="290"/>
      <c r="G68" s="80">
        <v>79550</v>
      </c>
      <c r="H68" s="80">
        <v>14800</v>
      </c>
      <c r="I68" s="80">
        <v>64750</v>
      </c>
      <c r="J68" s="134">
        <f t="shared" si="0"/>
        <v>81.3953488372093</v>
      </c>
    </row>
    <row r="69" spans="1:10" ht="12.75">
      <c r="A69" s="80">
        <v>15</v>
      </c>
      <c r="B69" s="80" t="s">
        <v>1215</v>
      </c>
      <c r="C69" s="80"/>
      <c r="D69" s="80" t="s">
        <v>1216</v>
      </c>
      <c r="E69" s="80" t="s">
        <v>1195</v>
      </c>
      <c r="F69" s="290"/>
      <c r="G69" s="80">
        <v>562350</v>
      </c>
      <c r="H69" s="80">
        <v>447850</v>
      </c>
      <c r="I69" s="80">
        <v>114500</v>
      </c>
      <c r="J69" s="134">
        <f t="shared" si="0"/>
        <v>20.36098515159598</v>
      </c>
    </row>
    <row r="70" spans="1:10" ht="25.5">
      <c r="A70" s="80">
        <v>16</v>
      </c>
      <c r="B70" s="80" t="s">
        <v>85</v>
      </c>
      <c r="C70" s="80"/>
      <c r="D70" s="80" t="s">
        <v>1217</v>
      </c>
      <c r="E70" s="80" t="s">
        <v>1218</v>
      </c>
      <c r="F70" s="290">
        <v>2.63</v>
      </c>
      <c r="G70" s="80">
        <v>265905</v>
      </c>
      <c r="H70" s="80">
        <v>244485</v>
      </c>
      <c r="I70" s="80">
        <v>89250</v>
      </c>
      <c r="J70" s="134">
        <f t="shared" si="0"/>
        <v>33.56461894285553</v>
      </c>
    </row>
    <row r="71" spans="1:10" ht="12.75">
      <c r="A71" s="290"/>
      <c r="B71" s="80" t="s">
        <v>1219</v>
      </c>
      <c r="C71" s="80"/>
      <c r="D71" s="290" t="s">
        <v>1220</v>
      </c>
      <c r="E71" s="290" t="s">
        <v>1163</v>
      </c>
      <c r="F71" s="290"/>
      <c r="G71" s="290">
        <v>20394000</v>
      </c>
      <c r="H71" s="290">
        <v>17062980</v>
      </c>
      <c r="I71" s="290">
        <v>3331020</v>
      </c>
      <c r="J71" s="134">
        <f t="shared" si="0"/>
        <v>16.333333333333332</v>
      </c>
    </row>
    <row r="72" spans="1:10" ht="12.75">
      <c r="A72" s="290"/>
      <c r="B72" s="80" t="s">
        <v>1221</v>
      </c>
      <c r="C72" s="80"/>
      <c r="D72" s="290"/>
      <c r="E72" s="290"/>
      <c r="F72" s="290"/>
      <c r="G72" s="290"/>
      <c r="H72" s="290"/>
      <c r="I72" s="290"/>
      <c r="J72" s="134" t="e">
        <f t="shared" si="0"/>
        <v>#DIV/0!</v>
      </c>
    </row>
    <row r="73" spans="1:10" ht="12.75">
      <c r="A73" s="290"/>
      <c r="B73" s="80"/>
      <c r="C73" s="80"/>
      <c r="D73" s="290"/>
      <c r="E73" s="290"/>
      <c r="F73" s="290"/>
      <c r="G73" s="290"/>
      <c r="H73" s="290"/>
      <c r="I73" s="290"/>
      <c r="J73" s="134" t="e">
        <f t="shared" si="0"/>
        <v>#DIV/0!</v>
      </c>
    </row>
    <row r="74" spans="1:10" ht="12.75">
      <c r="A74" s="290">
        <v>17</v>
      </c>
      <c r="B74" s="290" t="s">
        <v>85</v>
      </c>
      <c r="C74" s="80"/>
      <c r="D74" s="290" t="s">
        <v>1222</v>
      </c>
      <c r="E74" s="290" t="s">
        <v>1144</v>
      </c>
      <c r="F74" s="290">
        <v>6.5</v>
      </c>
      <c r="G74" s="290">
        <v>3292800</v>
      </c>
      <c r="H74" s="290">
        <v>2332400</v>
      </c>
      <c r="I74" s="290">
        <v>960400</v>
      </c>
      <c r="J74" s="134">
        <f aca="true" t="shared" si="1" ref="J74:J88">I74/G74*100</f>
        <v>29.166666666666668</v>
      </c>
    </row>
    <row r="75" spans="1:10" ht="12.75">
      <c r="A75" s="290"/>
      <c r="B75" s="290"/>
      <c r="C75" s="80"/>
      <c r="D75" s="290"/>
      <c r="E75" s="290"/>
      <c r="F75" s="290"/>
      <c r="G75" s="290"/>
      <c r="H75" s="290"/>
      <c r="I75" s="290"/>
      <c r="J75" s="134" t="e">
        <f t="shared" si="1"/>
        <v>#DIV/0!</v>
      </c>
    </row>
    <row r="76" spans="1:10" ht="12.75">
      <c r="A76" s="290"/>
      <c r="B76" s="290"/>
      <c r="C76" s="80"/>
      <c r="D76" s="290"/>
      <c r="E76" s="290"/>
      <c r="F76" s="290"/>
      <c r="G76" s="290"/>
      <c r="H76" s="290"/>
      <c r="I76" s="290"/>
      <c r="J76" s="134" t="e">
        <f t="shared" si="1"/>
        <v>#DIV/0!</v>
      </c>
    </row>
    <row r="77" spans="1:10" ht="12.75">
      <c r="A77" s="80">
        <v>18</v>
      </c>
      <c r="B77" s="80" t="s">
        <v>85</v>
      </c>
      <c r="C77" s="80"/>
      <c r="D77" s="80" t="s">
        <v>1223</v>
      </c>
      <c r="E77" s="80" t="s">
        <v>1144</v>
      </c>
      <c r="F77" s="290"/>
      <c r="G77" s="80">
        <v>268750</v>
      </c>
      <c r="H77" s="80">
        <v>225000</v>
      </c>
      <c r="I77" s="80">
        <v>43750</v>
      </c>
      <c r="J77" s="134">
        <f t="shared" si="1"/>
        <v>16.27906976744186</v>
      </c>
    </row>
    <row r="78" spans="1:10" ht="12.75">
      <c r="A78" s="80"/>
      <c r="B78" s="80" t="s">
        <v>1210</v>
      </c>
      <c r="C78" s="80"/>
      <c r="D78" s="80" t="s">
        <v>1223</v>
      </c>
      <c r="E78" s="80" t="s">
        <v>1144</v>
      </c>
      <c r="F78" s="80"/>
      <c r="G78" s="80">
        <v>21500</v>
      </c>
      <c r="H78" s="80">
        <v>16600</v>
      </c>
      <c r="I78" s="80">
        <v>4900</v>
      </c>
      <c r="J78" s="134">
        <f t="shared" si="1"/>
        <v>22.790697674418606</v>
      </c>
    </row>
    <row r="79" spans="1:10" ht="12.75">
      <c r="A79" s="80"/>
      <c r="B79" s="80" t="s">
        <v>1224</v>
      </c>
      <c r="C79" s="80"/>
      <c r="D79" s="80" t="s">
        <v>1223</v>
      </c>
      <c r="E79" s="80" t="s">
        <v>1225</v>
      </c>
      <c r="F79" s="80"/>
      <c r="G79" s="80">
        <v>23650</v>
      </c>
      <c r="H79" s="80">
        <v>18766</v>
      </c>
      <c r="I79" s="80">
        <v>4884</v>
      </c>
      <c r="J79" s="134">
        <f t="shared" si="1"/>
        <v>20.651162790697676</v>
      </c>
    </row>
    <row r="80" spans="1:10" ht="12.75">
      <c r="A80" s="80"/>
      <c r="B80" s="80" t="s">
        <v>1156</v>
      </c>
      <c r="C80" s="80"/>
      <c r="D80" s="80" t="s">
        <v>1223</v>
      </c>
      <c r="E80" s="80" t="s">
        <v>1144</v>
      </c>
      <c r="F80" s="80"/>
      <c r="G80" s="80">
        <v>127710</v>
      </c>
      <c r="H80" s="80">
        <v>98604</v>
      </c>
      <c r="I80" s="80">
        <v>29106</v>
      </c>
      <c r="J80" s="134">
        <f t="shared" si="1"/>
        <v>22.790697674418606</v>
      </c>
    </row>
    <row r="81" spans="1:10" ht="12.75">
      <c r="A81" s="80">
        <v>19</v>
      </c>
      <c r="B81" s="80" t="s">
        <v>85</v>
      </c>
      <c r="C81" s="80"/>
      <c r="D81" s="80" t="s">
        <v>1226</v>
      </c>
      <c r="E81" s="80" t="s">
        <v>1218</v>
      </c>
      <c r="F81" s="80"/>
      <c r="G81" s="80">
        <v>331488</v>
      </c>
      <c r="H81" s="80">
        <v>86688</v>
      </c>
      <c r="I81" s="80">
        <v>244800</v>
      </c>
      <c r="J81" s="134">
        <f t="shared" si="1"/>
        <v>73.8488271068636</v>
      </c>
    </row>
    <row r="82" spans="1:10" ht="12.75">
      <c r="A82" s="80">
        <v>20</v>
      </c>
      <c r="B82" s="80" t="s">
        <v>85</v>
      </c>
      <c r="C82" s="80"/>
      <c r="D82" s="80" t="s">
        <v>1227</v>
      </c>
      <c r="E82" s="80" t="s">
        <v>1144</v>
      </c>
      <c r="F82" s="80">
        <v>0.9</v>
      </c>
      <c r="G82" s="80">
        <v>159100</v>
      </c>
      <c r="H82" s="80">
        <v>107300</v>
      </c>
      <c r="I82" s="80">
        <v>51800</v>
      </c>
      <c r="J82" s="134">
        <f t="shared" si="1"/>
        <v>32.55813953488372</v>
      </c>
    </row>
    <row r="83" spans="1:10" ht="12.75">
      <c r="A83" s="80">
        <v>21</v>
      </c>
      <c r="B83" s="80" t="s">
        <v>1228</v>
      </c>
      <c r="C83" s="80"/>
      <c r="D83" s="80" t="s">
        <v>1229</v>
      </c>
      <c r="E83" s="80" t="s">
        <v>1180</v>
      </c>
      <c r="F83" s="290">
        <v>0.17</v>
      </c>
      <c r="G83" s="80">
        <v>612750</v>
      </c>
      <c r="H83" s="80" t="s">
        <v>305</v>
      </c>
      <c r="I83" s="80">
        <v>612750</v>
      </c>
      <c r="J83" s="134">
        <f t="shared" si="1"/>
        <v>100</v>
      </c>
    </row>
    <row r="84" spans="1:10" ht="12.75">
      <c r="A84" s="290"/>
      <c r="B84" s="290" t="s">
        <v>1228</v>
      </c>
      <c r="C84" s="80"/>
      <c r="D84" s="290" t="s">
        <v>1229</v>
      </c>
      <c r="E84" s="290" t="s">
        <v>1180</v>
      </c>
      <c r="F84" s="290"/>
      <c r="G84" s="290">
        <v>612750</v>
      </c>
      <c r="H84" s="290" t="s">
        <v>305</v>
      </c>
      <c r="I84" s="290">
        <v>612750</v>
      </c>
      <c r="J84" s="134">
        <f t="shared" si="1"/>
        <v>100</v>
      </c>
    </row>
    <row r="85" spans="1:10" ht="12.75">
      <c r="A85" s="290"/>
      <c r="B85" s="290"/>
      <c r="C85" s="80"/>
      <c r="D85" s="290"/>
      <c r="E85" s="290"/>
      <c r="F85" s="290"/>
      <c r="G85" s="290"/>
      <c r="H85" s="290"/>
      <c r="I85" s="290"/>
      <c r="J85" s="134" t="e">
        <f t="shared" si="1"/>
        <v>#DIV/0!</v>
      </c>
    </row>
    <row r="86" spans="1:10" ht="25.5">
      <c r="A86" s="290">
        <v>22</v>
      </c>
      <c r="B86" s="290" t="s">
        <v>195</v>
      </c>
      <c r="C86" s="80"/>
      <c r="D86" s="80" t="s">
        <v>1230</v>
      </c>
      <c r="E86" s="290" t="s">
        <v>1231</v>
      </c>
      <c r="F86" s="290">
        <v>0.64</v>
      </c>
      <c r="G86" s="290">
        <v>668650</v>
      </c>
      <c r="H86" s="290">
        <v>474275</v>
      </c>
      <c r="I86" s="290">
        <v>194375</v>
      </c>
      <c r="J86" s="134">
        <f t="shared" si="1"/>
        <v>29.069767441860467</v>
      </c>
    </row>
    <row r="87" spans="1:10" ht="12.75">
      <c r="A87" s="290"/>
      <c r="B87" s="290"/>
      <c r="C87" s="80"/>
      <c r="D87" s="80" t="s">
        <v>1232</v>
      </c>
      <c r="E87" s="290"/>
      <c r="F87" s="290"/>
      <c r="G87" s="290"/>
      <c r="H87" s="290"/>
      <c r="I87" s="290"/>
      <c r="J87" s="134" t="e">
        <f t="shared" si="1"/>
        <v>#DIV/0!</v>
      </c>
    </row>
    <row r="88" spans="1:10" ht="12.75">
      <c r="A88" s="290">
        <v>23</v>
      </c>
      <c r="B88" s="290" t="s">
        <v>195</v>
      </c>
      <c r="C88" s="80"/>
      <c r="D88" s="80" t="s">
        <v>1233</v>
      </c>
      <c r="E88" s="290" t="s">
        <v>1195</v>
      </c>
      <c r="F88" s="290">
        <v>0.09</v>
      </c>
      <c r="G88" s="290">
        <v>669903</v>
      </c>
      <c r="H88" s="290">
        <v>365913</v>
      </c>
      <c r="I88" s="290">
        <v>303990</v>
      </c>
      <c r="J88" s="134">
        <f t="shared" si="1"/>
        <v>45.3782114724072</v>
      </c>
    </row>
    <row r="89" spans="1:10" ht="12.75">
      <c r="A89" s="290"/>
      <c r="B89" s="290"/>
      <c r="C89" s="80"/>
      <c r="D89" s="80" t="s">
        <v>152</v>
      </c>
      <c r="E89" s="290"/>
      <c r="F89" s="290"/>
      <c r="G89" s="290"/>
      <c r="H89" s="290"/>
      <c r="I89" s="290"/>
      <c r="J89" s="78">
        <v>81</v>
      </c>
    </row>
    <row r="90" spans="1:10" ht="12.75">
      <c r="A90" s="290">
        <v>24</v>
      </c>
      <c r="B90" s="290" t="s">
        <v>195</v>
      </c>
      <c r="C90" s="80"/>
      <c r="D90" s="80" t="s">
        <v>1234</v>
      </c>
      <c r="E90" s="290" t="s">
        <v>1177</v>
      </c>
      <c r="F90" s="290">
        <v>0.18</v>
      </c>
      <c r="G90" s="290">
        <v>408500</v>
      </c>
      <c r="H90" s="290">
        <v>76000</v>
      </c>
      <c r="I90" s="290">
        <v>332500</v>
      </c>
      <c r="J90" s="78">
        <v>82</v>
      </c>
    </row>
    <row r="91" spans="1:10" ht="12.75">
      <c r="A91" s="290"/>
      <c r="B91" s="290"/>
      <c r="C91" s="80"/>
      <c r="D91" s="80" t="s">
        <v>1235</v>
      </c>
      <c r="E91" s="290"/>
      <c r="F91" s="290"/>
      <c r="G91" s="290"/>
      <c r="H91" s="290"/>
      <c r="I91" s="290"/>
      <c r="J91" s="78">
        <v>83</v>
      </c>
    </row>
    <row r="92" spans="1:10" ht="12.75">
      <c r="A92" s="290">
        <v>25</v>
      </c>
      <c r="B92" s="290" t="s">
        <v>195</v>
      </c>
      <c r="C92" s="80"/>
      <c r="D92" s="80" t="s">
        <v>1236</v>
      </c>
      <c r="E92" s="290" t="s">
        <v>1237</v>
      </c>
      <c r="F92" s="290">
        <v>0.29</v>
      </c>
      <c r="G92" s="290">
        <v>854923</v>
      </c>
      <c r="H92" s="290">
        <v>675985</v>
      </c>
      <c r="I92" s="290">
        <v>178938</v>
      </c>
      <c r="J92" s="78">
        <v>84</v>
      </c>
    </row>
    <row r="93" spans="1:10" ht="12.75">
      <c r="A93" s="290"/>
      <c r="B93" s="290"/>
      <c r="C93" s="80"/>
      <c r="D93" s="80" t="s">
        <v>1238</v>
      </c>
      <c r="E93" s="290"/>
      <c r="F93" s="290"/>
      <c r="G93" s="290"/>
      <c r="H93" s="290"/>
      <c r="I93" s="290"/>
      <c r="J93" s="78">
        <v>85</v>
      </c>
    </row>
    <row r="94" spans="1:10" ht="12.75">
      <c r="A94" s="290">
        <v>26</v>
      </c>
      <c r="B94" s="290" t="s">
        <v>195</v>
      </c>
      <c r="C94" s="80"/>
      <c r="D94" s="80" t="s">
        <v>1239</v>
      </c>
      <c r="E94" s="290" t="s">
        <v>1169</v>
      </c>
      <c r="F94" s="290">
        <v>0.25</v>
      </c>
      <c r="G94" s="290">
        <v>525050</v>
      </c>
      <c r="H94" s="290">
        <v>369800</v>
      </c>
      <c r="I94" s="290">
        <v>155250</v>
      </c>
      <c r="J94" s="78">
        <v>86</v>
      </c>
    </row>
    <row r="95" spans="1:10" ht="12.75">
      <c r="A95" s="290"/>
      <c r="B95" s="290"/>
      <c r="C95" s="80"/>
      <c r="D95" s="80" t="s">
        <v>1240</v>
      </c>
      <c r="E95" s="290"/>
      <c r="F95" s="290"/>
      <c r="G95" s="290"/>
      <c r="H95" s="290"/>
      <c r="I95" s="290"/>
      <c r="J95" s="78">
        <v>87</v>
      </c>
    </row>
    <row r="96" spans="1:10" ht="12.75">
      <c r="A96" s="80"/>
      <c r="B96" s="80" t="s">
        <v>1241</v>
      </c>
      <c r="C96" s="80"/>
      <c r="D96" s="80" t="s">
        <v>1242</v>
      </c>
      <c r="E96" s="80" t="s">
        <v>1169</v>
      </c>
      <c r="F96" s="290"/>
      <c r="G96" s="80">
        <v>45300</v>
      </c>
      <c r="H96" s="80">
        <v>28800</v>
      </c>
      <c r="I96" s="80">
        <v>16500</v>
      </c>
      <c r="J96" s="78">
        <v>88</v>
      </c>
    </row>
    <row r="97" spans="1:10" ht="12.75">
      <c r="A97" s="80"/>
      <c r="B97" s="80" t="s">
        <v>1243</v>
      </c>
      <c r="C97" s="80"/>
      <c r="D97" s="80" t="s">
        <v>1242</v>
      </c>
      <c r="E97" s="80" t="s">
        <v>1244</v>
      </c>
      <c r="F97" s="290"/>
      <c r="G97" s="80">
        <v>69588</v>
      </c>
      <c r="H97" s="80">
        <v>67041</v>
      </c>
      <c r="I97" s="80">
        <v>2547</v>
      </c>
      <c r="J97" s="78">
        <v>89</v>
      </c>
    </row>
    <row r="98" spans="1:10" ht="12.75">
      <c r="A98" s="80">
        <v>27</v>
      </c>
      <c r="B98" s="80" t="s">
        <v>195</v>
      </c>
      <c r="C98" s="80"/>
      <c r="D98" s="80" t="s">
        <v>1245</v>
      </c>
      <c r="E98" s="80" t="s">
        <v>1166</v>
      </c>
      <c r="F98" s="290">
        <v>0.4</v>
      </c>
      <c r="G98" s="80">
        <v>473000</v>
      </c>
      <c r="H98" s="80">
        <v>467480</v>
      </c>
      <c r="I98" s="80">
        <v>5520</v>
      </c>
      <c r="J98" s="78">
        <v>90</v>
      </c>
    </row>
    <row r="99" spans="1:10" ht="12.75">
      <c r="A99" s="80"/>
      <c r="B99" s="80" t="s">
        <v>1246</v>
      </c>
      <c r="C99" s="80"/>
      <c r="D99" s="80" t="s">
        <v>1242</v>
      </c>
      <c r="E99" s="80" t="s">
        <v>1247</v>
      </c>
      <c r="F99" s="290"/>
      <c r="G99" s="80">
        <v>21500</v>
      </c>
      <c r="H99" s="80">
        <v>18250</v>
      </c>
      <c r="I99" s="80">
        <v>3250</v>
      </c>
      <c r="J99" s="78">
        <v>91</v>
      </c>
    </row>
    <row r="100" spans="1:10" ht="12.75">
      <c r="A100" s="290">
        <v>28</v>
      </c>
      <c r="B100" s="290" t="s">
        <v>195</v>
      </c>
      <c r="C100" s="80"/>
      <c r="D100" s="80" t="s">
        <v>1248</v>
      </c>
      <c r="E100" s="290" t="s">
        <v>1249</v>
      </c>
      <c r="F100" s="290"/>
      <c r="G100" s="290">
        <v>283800</v>
      </c>
      <c r="H100" s="290">
        <v>231000</v>
      </c>
      <c r="I100" s="290">
        <v>52800</v>
      </c>
      <c r="J100" s="78">
        <v>92</v>
      </c>
    </row>
    <row r="101" spans="1:10" ht="12.75">
      <c r="A101" s="290"/>
      <c r="B101" s="290"/>
      <c r="C101" s="80"/>
      <c r="D101" s="80" t="s">
        <v>1139</v>
      </c>
      <c r="E101" s="290"/>
      <c r="F101" s="290"/>
      <c r="G101" s="290"/>
      <c r="H101" s="290"/>
      <c r="I101" s="290"/>
      <c r="J101" s="78">
        <v>93</v>
      </c>
    </row>
    <row r="102" spans="1:10" ht="12.75">
      <c r="A102" s="80"/>
      <c r="B102" s="80" t="s">
        <v>1250</v>
      </c>
      <c r="C102" s="80"/>
      <c r="D102" s="80" t="s">
        <v>1139</v>
      </c>
      <c r="E102" s="80" t="s">
        <v>1249</v>
      </c>
      <c r="F102" s="80"/>
      <c r="G102" s="80">
        <v>105425</v>
      </c>
      <c r="H102" s="80">
        <v>61865</v>
      </c>
      <c r="I102" s="80">
        <v>43560</v>
      </c>
      <c r="J102" s="78">
        <v>94</v>
      </c>
    </row>
    <row r="103" spans="1:10" ht="12.75">
      <c r="A103" s="80"/>
      <c r="B103" s="80" t="s">
        <v>1251</v>
      </c>
      <c r="C103" s="80"/>
      <c r="D103" s="80" t="s">
        <v>1139</v>
      </c>
      <c r="E103" s="80" t="s">
        <v>1249</v>
      </c>
      <c r="F103" s="80"/>
      <c r="G103" s="80">
        <v>113520</v>
      </c>
      <c r="H103" s="80">
        <v>67056</v>
      </c>
      <c r="I103" s="80">
        <v>46464</v>
      </c>
      <c r="J103" s="78">
        <v>95</v>
      </c>
    </row>
    <row r="104" spans="1:10" ht="12.75">
      <c r="A104" s="80"/>
      <c r="B104" s="80" t="s">
        <v>1156</v>
      </c>
      <c r="C104" s="80"/>
      <c r="D104" s="80" t="s">
        <v>1139</v>
      </c>
      <c r="E104" s="80" t="s">
        <v>1249</v>
      </c>
      <c r="F104" s="80"/>
      <c r="G104" s="80">
        <v>92135</v>
      </c>
      <c r="H104" s="80">
        <v>80127</v>
      </c>
      <c r="I104" s="80">
        <v>12008</v>
      </c>
      <c r="J104" s="78">
        <v>96</v>
      </c>
    </row>
    <row r="105" spans="1:10" ht="12.75">
      <c r="A105" s="290">
        <v>29</v>
      </c>
      <c r="B105" s="80" t="s">
        <v>195</v>
      </c>
      <c r="C105" s="80"/>
      <c r="D105" s="80" t="s">
        <v>1252</v>
      </c>
      <c r="E105" s="290" t="s">
        <v>1140</v>
      </c>
      <c r="F105" s="290"/>
      <c r="G105" s="290">
        <v>61820</v>
      </c>
      <c r="H105" s="290">
        <v>38081</v>
      </c>
      <c r="I105" s="290">
        <v>23738</v>
      </c>
      <c r="J105" s="78">
        <v>97</v>
      </c>
    </row>
    <row r="106" spans="1:10" ht="12.75">
      <c r="A106" s="290"/>
      <c r="B106" s="80" t="s">
        <v>1253</v>
      </c>
      <c r="C106" s="80"/>
      <c r="D106" s="80" t="s">
        <v>1254</v>
      </c>
      <c r="E106" s="290"/>
      <c r="F106" s="290"/>
      <c r="G106" s="290"/>
      <c r="H106" s="290"/>
      <c r="I106" s="290"/>
      <c r="J106" s="78">
        <v>98</v>
      </c>
    </row>
    <row r="107" spans="1:10" ht="12.75">
      <c r="A107" s="290"/>
      <c r="B107" s="82"/>
      <c r="C107" s="82"/>
      <c r="D107" s="82"/>
      <c r="E107" s="290"/>
      <c r="F107" s="290"/>
      <c r="G107" s="290"/>
      <c r="H107" s="290"/>
      <c r="I107" s="290"/>
      <c r="J107" s="78">
        <v>99</v>
      </c>
    </row>
    <row r="108" spans="1:10" ht="12.75">
      <c r="A108" s="290"/>
      <c r="B108" s="82"/>
      <c r="C108" s="82"/>
      <c r="D108" s="82"/>
      <c r="E108" s="290"/>
      <c r="F108" s="290"/>
      <c r="G108" s="290"/>
      <c r="H108" s="290"/>
      <c r="I108" s="290"/>
      <c r="J108" s="78">
        <v>100</v>
      </c>
    </row>
    <row r="109" spans="1:10" ht="12.75">
      <c r="A109" s="290"/>
      <c r="B109" s="82"/>
      <c r="C109" s="82"/>
      <c r="D109" s="82"/>
      <c r="E109" s="290"/>
      <c r="F109" s="290"/>
      <c r="G109" s="290"/>
      <c r="H109" s="290"/>
      <c r="I109" s="290"/>
      <c r="J109" s="78">
        <v>101</v>
      </c>
    </row>
    <row r="110" spans="1:10" ht="12.75">
      <c r="A110" s="290">
        <v>30</v>
      </c>
      <c r="B110" s="80" t="s">
        <v>1255</v>
      </c>
      <c r="C110" s="80"/>
      <c r="D110" s="80" t="s">
        <v>1256</v>
      </c>
      <c r="E110" s="290" t="s">
        <v>1140</v>
      </c>
      <c r="F110" s="290"/>
      <c r="G110" s="290">
        <v>128666</v>
      </c>
      <c r="H110" s="290">
        <v>79258</v>
      </c>
      <c r="I110" s="290">
        <v>49407</v>
      </c>
      <c r="J110" s="78">
        <v>102</v>
      </c>
    </row>
    <row r="111" spans="1:10" ht="12.75">
      <c r="A111" s="290"/>
      <c r="B111" s="80" t="s">
        <v>1257</v>
      </c>
      <c r="C111" s="80"/>
      <c r="D111" s="80" t="s">
        <v>1258</v>
      </c>
      <c r="E111" s="290"/>
      <c r="F111" s="290"/>
      <c r="G111" s="290"/>
      <c r="H111" s="290"/>
      <c r="I111" s="290"/>
      <c r="J111" s="78">
        <v>103</v>
      </c>
    </row>
    <row r="112" spans="1:10" ht="12.75">
      <c r="A112" s="290">
        <v>31</v>
      </c>
      <c r="B112" s="290" t="s">
        <v>1259</v>
      </c>
      <c r="C112" s="80"/>
      <c r="D112" s="80" t="s">
        <v>1260</v>
      </c>
      <c r="E112" s="290" t="s">
        <v>1146</v>
      </c>
      <c r="F112" s="290">
        <v>0.3</v>
      </c>
      <c r="G112" s="290">
        <v>460100</v>
      </c>
      <c r="H112" s="290">
        <v>107000</v>
      </c>
      <c r="I112" s="290">
        <v>353100</v>
      </c>
      <c r="J112" s="78">
        <v>104</v>
      </c>
    </row>
    <row r="113" spans="1:10" ht="12.75">
      <c r="A113" s="290"/>
      <c r="B113" s="290"/>
      <c r="C113" s="80"/>
      <c r="D113" s="80" t="s">
        <v>1261</v>
      </c>
      <c r="E113" s="290"/>
      <c r="F113" s="290"/>
      <c r="G113" s="290"/>
      <c r="H113" s="290"/>
      <c r="I113" s="290"/>
      <c r="J113" s="78">
        <v>105</v>
      </c>
    </row>
    <row r="114" spans="1:10" ht="12.75">
      <c r="A114" s="290">
        <v>32</v>
      </c>
      <c r="B114" s="80" t="s">
        <v>85</v>
      </c>
      <c r="C114" s="80"/>
      <c r="D114" s="290" t="s">
        <v>1262</v>
      </c>
      <c r="E114" s="290" t="s">
        <v>1155</v>
      </c>
      <c r="F114" s="290"/>
      <c r="G114" s="290">
        <v>5878597</v>
      </c>
      <c r="H114" s="290">
        <v>26597</v>
      </c>
      <c r="I114" s="290">
        <v>5852000</v>
      </c>
      <c r="J114" s="78">
        <v>106</v>
      </c>
    </row>
    <row r="115" spans="1:10" ht="12.75">
      <c r="A115" s="290"/>
      <c r="B115" s="80" t="s">
        <v>1263</v>
      </c>
      <c r="C115" s="80"/>
      <c r="D115" s="290"/>
      <c r="E115" s="290"/>
      <c r="F115" s="290"/>
      <c r="G115" s="290"/>
      <c r="H115" s="290"/>
      <c r="I115" s="290"/>
      <c r="J115" s="78">
        <v>107</v>
      </c>
    </row>
    <row r="116" spans="1:10" ht="12.75">
      <c r="A116" s="290">
        <v>33</v>
      </c>
      <c r="B116" s="290" t="s">
        <v>1264</v>
      </c>
      <c r="C116" s="80"/>
      <c r="D116" s="80" t="s">
        <v>1265</v>
      </c>
      <c r="E116" s="290" t="s">
        <v>1146</v>
      </c>
      <c r="F116" s="290">
        <v>0.22</v>
      </c>
      <c r="G116" s="290">
        <v>131750</v>
      </c>
      <c r="H116" s="290">
        <v>31100</v>
      </c>
      <c r="I116" s="290">
        <v>100650</v>
      </c>
      <c r="J116" s="78">
        <v>108</v>
      </c>
    </row>
    <row r="117" spans="1:10" ht="12.75">
      <c r="A117" s="290"/>
      <c r="B117" s="290"/>
      <c r="C117" s="80"/>
      <c r="D117" s="80" t="s">
        <v>1157</v>
      </c>
      <c r="E117" s="290"/>
      <c r="F117" s="290"/>
      <c r="G117" s="290"/>
      <c r="H117" s="290"/>
      <c r="I117" s="290"/>
      <c r="J117" s="78">
        <v>109</v>
      </c>
    </row>
    <row r="118" spans="1:10" ht="12.75">
      <c r="A118" s="80">
        <v>34</v>
      </c>
      <c r="B118" s="80" t="s">
        <v>1266</v>
      </c>
      <c r="C118" s="80"/>
      <c r="D118" s="80" t="s">
        <v>1267</v>
      </c>
      <c r="E118" s="80" t="s">
        <v>1268</v>
      </c>
      <c r="F118" s="80">
        <v>0.5</v>
      </c>
      <c r="G118" s="80">
        <v>183300</v>
      </c>
      <c r="H118" s="80">
        <v>177329</v>
      </c>
      <c r="I118" s="80">
        <v>5971</v>
      </c>
      <c r="J118" s="78">
        <v>110</v>
      </c>
    </row>
    <row r="119" spans="1:10" ht="12.75">
      <c r="A119" s="80"/>
      <c r="B119" s="80" t="s">
        <v>1269</v>
      </c>
      <c r="C119" s="80"/>
      <c r="D119" s="80" t="s">
        <v>1176</v>
      </c>
      <c r="E119" s="80" t="s">
        <v>1268</v>
      </c>
      <c r="F119" s="80"/>
      <c r="G119" s="80">
        <v>322500</v>
      </c>
      <c r="H119" s="80">
        <v>217500</v>
      </c>
      <c r="I119" s="80">
        <v>105000</v>
      </c>
      <c r="J119" s="78">
        <v>111</v>
      </c>
    </row>
    <row r="120" spans="1:10" ht="12.75">
      <c r="A120" s="80"/>
      <c r="B120" s="80" t="s">
        <v>1270</v>
      </c>
      <c r="C120" s="80"/>
      <c r="D120" s="80" t="s">
        <v>1271</v>
      </c>
      <c r="E120" s="80" t="s">
        <v>1268</v>
      </c>
      <c r="F120" s="80"/>
      <c r="G120" s="80">
        <v>537500</v>
      </c>
      <c r="H120" s="80">
        <v>506250</v>
      </c>
      <c r="I120" s="80">
        <v>31250</v>
      </c>
      <c r="J120" s="78">
        <v>112</v>
      </c>
    </row>
    <row r="121" spans="1:10" ht="12.75">
      <c r="A121" s="80"/>
      <c r="B121" s="80" t="s">
        <v>1272</v>
      </c>
      <c r="C121" s="80"/>
      <c r="D121" s="80" t="s">
        <v>1176</v>
      </c>
      <c r="E121" s="80" t="s">
        <v>1268</v>
      </c>
      <c r="F121" s="80"/>
      <c r="G121" s="80">
        <v>344000</v>
      </c>
      <c r="H121" s="80">
        <v>316000</v>
      </c>
      <c r="I121" s="80">
        <v>28000</v>
      </c>
      <c r="J121" s="78">
        <v>113</v>
      </c>
    </row>
    <row r="122" spans="1:10" ht="12.75">
      <c r="A122" s="80"/>
      <c r="B122" s="80" t="s">
        <v>1273</v>
      </c>
      <c r="C122" s="80"/>
      <c r="D122" s="80" t="s">
        <v>1176</v>
      </c>
      <c r="E122" s="80" t="s">
        <v>1268</v>
      </c>
      <c r="F122" s="80"/>
      <c r="G122" s="80">
        <v>53750</v>
      </c>
      <c r="H122" s="80">
        <v>45000</v>
      </c>
      <c r="I122" s="80">
        <v>8750</v>
      </c>
      <c r="J122" s="78">
        <v>114</v>
      </c>
    </row>
    <row r="123" spans="1:9" ht="12.75">
      <c r="A123" s="80"/>
      <c r="B123" s="80" t="s">
        <v>1274</v>
      </c>
      <c r="C123" s="80"/>
      <c r="D123" s="80"/>
      <c r="E123" s="80"/>
      <c r="F123" s="80">
        <v>52.27</v>
      </c>
      <c r="G123" s="80">
        <v>84977144</v>
      </c>
      <c r="H123" s="80">
        <v>44644112</v>
      </c>
      <c r="I123" s="80">
        <v>30030845</v>
      </c>
    </row>
    <row r="124" ht="12.75">
      <c r="A124" s="85"/>
    </row>
    <row r="125" ht="12.75">
      <c r="A125" s="85"/>
    </row>
  </sheetData>
  <sheetProtection/>
  <mergeCells count="134">
    <mergeCell ref="A2:I2"/>
    <mergeCell ref="A3:I3"/>
    <mergeCell ref="A6:I6"/>
    <mergeCell ref="A9:A11"/>
    <mergeCell ref="F12:F15"/>
    <mergeCell ref="F16:F17"/>
    <mergeCell ref="F38:F43"/>
    <mergeCell ref="G38:G39"/>
    <mergeCell ref="H38:H39"/>
    <mergeCell ref="F18:F19"/>
    <mergeCell ref="F20:F22"/>
    <mergeCell ref="F23:F25"/>
    <mergeCell ref="F26:F32"/>
    <mergeCell ref="F33:F35"/>
    <mergeCell ref="I38:I39"/>
    <mergeCell ref="A40:A41"/>
    <mergeCell ref="D40:D41"/>
    <mergeCell ref="E40:E41"/>
    <mergeCell ref="G40:G41"/>
    <mergeCell ref="H40:H41"/>
    <mergeCell ref="I40:I41"/>
    <mergeCell ref="A38:A39"/>
    <mergeCell ref="D38:D39"/>
    <mergeCell ref="E38:E39"/>
    <mergeCell ref="A45:A46"/>
    <mergeCell ref="B45:B46"/>
    <mergeCell ref="D45:D46"/>
    <mergeCell ref="E45:E46"/>
    <mergeCell ref="G45:G46"/>
    <mergeCell ref="H45:H46"/>
    <mergeCell ref="I71:I73"/>
    <mergeCell ref="I45:I46"/>
    <mergeCell ref="F49:F54"/>
    <mergeCell ref="F55:F58"/>
    <mergeCell ref="F59:F65"/>
    <mergeCell ref="F66:F69"/>
    <mergeCell ref="F70:F73"/>
    <mergeCell ref="A71:A73"/>
    <mergeCell ref="D71:D73"/>
    <mergeCell ref="E71:E73"/>
    <mergeCell ref="G71:G73"/>
    <mergeCell ref="H71:H73"/>
    <mergeCell ref="A74:A76"/>
    <mergeCell ref="B74:B76"/>
    <mergeCell ref="D74:D76"/>
    <mergeCell ref="E74:E76"/>
    <mergeCell ref="F74:F77"/>
    <mergeCell ref="G74:G76"/>
    <mergeCell ref="I74:I76"/>
    <mergeCell ref="F83:F85"/>
    <mergeCell ref="I84:I85"/>
    <mergeCell ref="I86:I87"/>
    <mergeCell ref="H74:H76"/>
    <mergeCell ref="A84:A85"/>
    <mergeCell ref="B84:B85"/>
    <mergeCell ref="D84:D85"/>
    <mergeCell ref="E84:E85"/>
    <mergeCell ref="G84:G85"/>
    <mergeCell ref="H84:H85"/>
    <mergeCell ref="B88:B89"/>
    <mergeCell ref="E88:E89"/>
    <mergeCell ref="F88:F89"/>
    <mergeCell ref="G88:G89"/>
    <mergeCell ref="H88:H89"/>
    <mergeCell ref="E86:E87"/>
    <mergeCell ref="F86:F87"/>
    <mergeCell ref="G86:G87"/>
    <mergeCell ref="H86:H87"/>
    <mergeCell ref="I88:I89"/>
    <mergeCell ref="A86:A87"/>
    <mergeCell ref="B86:B87"/>
    <mergeCell ref="A90:A91"/>
    <mergeCell ref="B90:B91"/>
    <mergeCell ref="E90:E91"/>
    <mergeCell ref="F90:F91"/>
    <mergeCell ref="G90:G91"/>
    <mergeCell ref="H90:H91"/>
    <mergeCell ref="A88:A89"/>
    <mergeCell ref="A92:A93"/>
    <mergeCell ref="B92:B93"/>
    <mergeCell ref="E92:E93"/>
    <mergeCell ref="F92:F93"/>
    <mergeCell ref="G92:G93"/>
    <mergeCell ref="H92:H93"/>
    <mergeCell ref="B94:B95"/>
    <mergeCell ref="E94:E95"/>
    <mergeCell ref="F94:F97"/>
    <mergeCell ref="G94:G95"/>
    <mergeCell ref="H94:H95"/>
    <mergeCell ref="I90:I91"/>
    <mergeCell ref="I92:I93"/>
    <mergeCell ref="I94:I95"/>
    <mergeCell ref="F98:F99"/>
    <mergeCell ref="A100:A101"/>
    <mergeCell ref="B100:B101"/>
    <mergeCell ref="E100:E101"/>
    <mergeCell ref="F100:F101"/>
    <mergeCell ref="G100:G101"/>
    <mergeCell ref="H100:H101"/>
    <mergeCell ref="I100:I101"/>
    <mergeCell ref="A94:A95"/>
    <mergeCell ref="I110:I111"/>
    <mergeCell ref="A105:A109"/>
    <mergeCell ref="E105:E109"/>
    <mergeCell ref="F105:F109"/>
    <mergeCell ref="G105:G109"/>
    <mergeCell ref="H105:H109"/>
    <mergeCell ref="I105:I109"/>
    <mergeCell ref="E112:E113"/>
    <mergeCell ref="F112:F113"/>
    <mergeCell ref="G112:G113"/>
    <mergeCell ref="H112:H113"/>
    <mergeCell ref="A110:A111"/>
    <mergeCell ref="E110:E111"/>
    <mergeCell ref="F110:F111"/>
    <mergeCell ref="G110:G111"/>
    <mergeCell ref="H110:H111"/>
    <mergeCell ref="I112:I113"/>
    <mergeCell ref="A114:A115"/>
    <mergeCell ref="D114:D115"/>
    <mergeCell ref="E114:E115"/>
    <mergeCell ref="F114:F115"/>
    <mergeCell ref="G114:G115"/>
    <mergeCell ref="H114:H115"/>
    <mergeCell ref="I114:I115"/>
    <mergeCell ref="A112:A113"/>
    <mergeCell ref="B112:B113"/>
    <mergeCell ref="I116:I117"/>
    <mergeCell ref="A116:A117"/>
    <mergeCell ref="B116:B117"/>
    <mergeCell ref="E116:E117"/>
    <mergeCell ref="F116:F117"/>
    <mergeCell ref="G116:G117"/>
    <mergeCell ref="H116:H1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Madinat</dc:creator>
  <cp:keywords/>
  <dc:description/>
  <cp:lastModifiedBy>asus</cp:lastModifiedBy>
  <cp:lastPrinted>2019-03-25T09:19:01Z</cp:lastPrinted>
  <dcterms:created xsi:type="dcterms:W3CDTF">2009-09-11T07:55:41Z</dcterms:created>
  <dcterms:modified xsi:type="dcterms:W3CDTF">2019-03-25T09:19:38Z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