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C22" i="1" l="1"/>
  <c r="D20" i="1"/>
  <c r="C20" i="1"/>
  <c r="D19" i="1"/>
  <c r="C19" i="1"/>
  <c r="D18" i="1"/>
  <c r="C18" i="1"/>
  <c r="E18" i="1" s="1"/>
  <c r="D17" i="1"/>
  <c r="E17" i="1" s="1"/>
  <c r="C17" i="1"/>
  <c r="D16" i="1"/>
  <c r="E16" i="1" s="1"/>
  <c r="C16" i="1"/>
  <c r="D15" i="1"/>
  <c r="C15" i="1"/>
  <c r="E14" i="1"/>
  <c r="D14" i="1"/>
  <c r="C14" i="1"/>
  <c r="D13" i="1"/>
  <c r="C13" i="1"/>
  <c r="D12" i="1"/>
  <c r="C12" i="1"/>
  <c r="D11" i="1"/>
  <c r="C11" i="1"/>
  <c r="D10" i="1"/>
  <c r="C10" i="1"/>
  <c r="E10" i="1" s="1"/>
  <c r="D9" i="1"/>
  <c r="E9" i="1" s="1"/>
  <c r="C9" i="1"/>
  <c r="D8" i="1"/>
  <c r="E8" i="1" s="1"/>
  <c r="C8" i="1"/>
  <c r="D7" i="1"/>
  <c r="D22" i="1" s="1"/>
  <c r="C7" i="1"/>
  <c r="D6" i="1"/>
  <c r="C6" i="1"/>
  <c r="E6" i="1" s="1"/>
  <c r="D5" i="1"/>
  <c r="C5" i="1"/>
  <c r="E13" i="1" l="1"/>
  <c r="E20" i="1"/>
  <c r="E12" i="1"/>
  <c r="E21" i="1"/>
  <c r="E22" i="1"/>
  <c r="E11" i="1"/>
  <c r="E19" i="1"/>
  <c r="E5" i="1"/>
  <c r="E7" i="1"/>
  <c r="E15" i="1"/>
</calcChain>
</file>

<file path=xl/sharedStrings.xml><?xml version="1.0" encoding="utf-8"?>
<sst xmlns="http://schemas.openxmlformats.org/spreadsheetml/2006/main" count="24" uniqueCount="24">
  <si>
    <t>Отчет по муниципальным программам за 2019 год</t>
  </si>
  <si>
    <t>№ п/п</t>
  </si>
  <si>
    <t>Муниципальные программы</t>
  </si>
  <si>
    <t>План на 2019г. с учетом изменений (тыс. руб.)</t>
  </si>
  <si>
    <t>Фактически  использовано  средств за 2019г.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</si>
  <si>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</si>
  <si>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</si>
  <si>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</si>
  <si>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</si>
  <si>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</si>
  <si>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</si>
  <si>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</si>
  <si>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</si>
  <si>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</si>
  <si>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2018-2019 годы"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</si>
  <si>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</si>
  <si>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2019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</si>
  <si>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</si>
  <si>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</si>
  <si>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2017-2019 годы"  (П-356а от 21.12.2016г.)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</si>
  <si>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</si>
  <si>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(П-36 от 18.03.2019г.)</t>
  </si>
  <si>
    <t>Муниципальная программа "Формирование современной городской среды" на территории МР "Кизилюртовский район" на 2018-2022 годы" (П-116 от 15.12.2017г.)</t>
  </si>
  <si>
    <t>Всего по программам: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</si>
</sst>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87;&#1088;&#1086;&#1075;&#1088;&#1072;&#1084;&#1084;&#1099;\&#1052;&#1091;&#1085;&#1080;&#1094;&#1080;&#1087;&#1072;&#1083;&#1100;&#1085;&#1099;&#1077;%20&#1087;&#1088;&#1086;&#1075;&#1088;&#1072;&#1084;&#1084;&#1099;\&#1050;&#1086;&#1084;&#1087;&#1083;&#1077;&#1082;&#1089;&#1085;&#1072;&#1103;%20&#1087;&#1088;&#1086;&#1075;&#1088;&#1072;&#1084;&#1084;&#1072;%202019-2021\&#1057;&#1074;&#1086;&#1076;%20&#1087;&#1086;%20&#1087;&#1088;&#1086;&#1075;&#1088;&#1072;&#1084;&#1084;&#1072;&#1084;%2088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ПК"/>
      <sheetName val="Прест"/>
      <sheetName val="Терориз"/>
      <sheetName val="Наркотики"/>
      <sheetName val="Коррупция"/>
      <sheetName val="ОБДД"/>
      <sheetName val="спорт"/>
      <sheetName val="МП"/>
      <sheetName val="туризм"/>
      <sheetName val="культура"/>
      <sheetName val="ГО и ЧС"/>
      <sheetName val="Образование"/>
      <sheetName val="Архитектура"/>
      <sheetName val="Мун.служба"/>
      <sheetName val="ЖКХ"/>
      <sheetName val="гор.среда"/>
      <sheetName val="Рем.дорог"/>
      <sheetName val="Приложение №1с янв.2020г"/>
      <sheetName val="Приложение №2 (2)"/>
      <sheetName val="Лист1"/>
    </sheetNames>
    <sheetDataSet>
      <sheetData sheetId="0" refreshError="1"/>
      <sheetData sheetId="1" refreshError="1">
        <row r="128">
          <cell r="D128">
            <v>128537</v>
          </cell>
          <cell r="E128">
            <v>330</v>
          </cell>
          <cell r="G128">
            <v>128187</v>
          </cell>
        </row>
      </sheetData>
      <sheetData sheetId="2" refreshError="1">
        <row r="14">
          <cell r="E14">
            <v>10</v>
          </cell>
          <cell r="F14">
            <v>10</v>
          </cell>
        </row>
      </sheetData>
      <sheetData sheetId="3" refreshError="1">
        <row r="25">
          <cell r="D25">
            <v>120</v>
          </cell>
          <cell r="E25">
            <v>77.599999999999994</v>
          </cell>
        </row>
      </sheetData>
      <sheetData sheetId="4" refreshError="1">
        <row r="17">
          <cell r="E17">
            <v>30</v>
          </cell>
          <cell r="F17">
            <v>20</v>
          </cell>
        </row>
      </sheetData>
      <sheetData sheetId="5" refreshError="1">
        <row r="11">
          <cell r="C11">
            <v>50</v>
          </cell>
          <cell r="E11">
            <v>20</v>
          </cell>
        </row>
      </sheetData>
      <sheetData sheetId="6" refreshError="1">
        <row r="9">
          <cell r="G9">
            <v>20</v>
          </cell>
          <cell r="H9">
            <v>20</v>
          </cell>
        </row>
      </sheetData>
      <sheetData sheetId="7" refreshError="1">
        <row r="36">
          <cell r="D36">
            <v>750</v>
          </cell>
          <cell r="E36">
            <v>750</v>
          </cell>
        </row>
      </sheetData>
      <sheetData sheetId="8" refreshError="1">
        <row r="31">
          <cell r="D31">
            <v>487.44</v>
          </cell>
          <cell r="E31">
            <v>495</v>
          </cell>
        </row>
      </sheetData>
      <sheetData sheetId="9" refreshError="1">
        <row r="19">
          <cell r="D19">
            <v>100</v>
          </cell>
          <cell r="E19">
            <v>100</v>
          </cell>
        </row>
      </sheetData>
      <sheetData sheetId="10" refreshError="1">
        <row r="30">
          <cell r="D30">
            <v>7203.34033</v>
          </cell>
          <cell r="E30">
            <v>6427.2049999999999</v>
          </cell>
        </row>
      </sheetData>
      <sheetData sheetId="11" refreshError="1">
        <row r="25">
          <cell r="D25">
            <v>4101.7482</v>
          </cell>
          <cell r="E25">
            <v>4101.7482</v>
          </cell>
        </row>
      </sheetData>
      <sheetData sheetId="12" refreshError="1">
        <row r="15">
          <cell r="C15">
            <v>400</v>
          </cell>
          <cell r="E15">
            <v>400</v>
          </cell>
        </row>
      </sheetData>
      <sheetData sheetId="13" refreshError="1">
        <row r="10">
          <cell r="D10">
            <v>800</v>
          </cell>
          <cell r="E10">
            <v>800</v>
          </cell>
        </row>
      </sheetData>
      <sheetData sheetId="14" refreshError="1">
        <row r="6">
          <cell r="D6">
            <v>104.9</v>
          </cell>
          <cell r="G6">
            <v>104.9</v>
          </cell>
        </row>
      </sheetData>
      <sheetData sheetId="15" refreshError="1">
        <row r="27">
          <cell r="D27">
            <v>124746.53799999999</v>
          </cell>
          <cell r="E27">
            <v>124746.53799999999</v>
          </cell>
        </row>
      </sheetData>
      <sheetData sheetId="16" refreshError="1"/>
      <sheetData sheetId="17" refreshError="1">
        <row r="10">
          <cell r="C10">
            <v>10795.991</v>
          </cell>
          <cell r="E10">
            <v>10792.165000000001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9"/>
  <sheetViews>
    <sheetView tabSelected="1" workbookViewId="0">
      <selection activeCell="G6" sqref="G6"/>
    </sheetView>
  </sheetViews>
  <sheetFormatPr defaultRowHeight="15.75" x14ac:dyDescent="0.25"/>
  <cols>
    <col min="1" max="1" width="4.140625" style="16" customWidth="1"/>
    <col min="2" max="2" width="60.28515625" style="17" customWidth="1"/>
    <col min="3" max="3" width="15.140625" style="19" customWidth="1"/>
    <col min="4" max="4" width="15" style="18" customWidth="1"/>
    <col min="5" max="5" width="9.7109375" style="18" customWidth="1"/>
    <col min="6" max="6" width="17.7109375" customWidth="1"/>
    <col min="7" max="7" width="12.42578125" customWidth="1"/>
    <col min="8" max="8" width="14" customWidth="1"/>
  </cols>
  <sheetData>
    <row r="2" spans="1:6" ht="30" customHeight="1" x14ac:dyDescent="0.25">
      <c r="A2" s="20" t="s">
        <v>0</v>
      </c>
      <c r="B2" s="21"/>
      <c r="C2" s="21"/>
      <c r="D2" s="21"/>
      <c r="E2" s="22"/>
    </row>
    <row r="3" spans="1:6" ht="87" customHeight="1" x14ac:dyDescent="0.25">
      <c r="A3" s="1" t="s">
        <v>1</v>
      </c>
      <c r="B3" s="2" t="s">
        <v>2</v>
      </c>
      <c r="C3" s="3" t="s">
        <v>3</v>
      </c>
      <c r="D3" s="2" t="s">
        <v>4</v>
      </c>
      <c r="E3" s="2" t="s">
        <v>5</v>
      </c>
    </row>
    <row r="4" spans="1:6" x14ac:dyDescent="0.25">
      <c r="A4" s="4">
        <v>1</v>
      </c>
      <c r="B4" s="5">
        <v>2</v>
      </c>
      <c r="C4" s="6">
        <v>3</v>
      </c>
      <c r="D4" s="5">
        <v>4</v>
      </c>
      <c r="E4" s="5">
        <v>5</v>
      </c>
    </row>
    <row r="5" spans="1:6" ht="72" customHeight="1" x14ac:dyDescent="0.25">
      <c r="A5" s="7">
        <v>1</v>
      </c>
      <c r="B5" s="8" t="s">
        <v>6</v>
      </c>
      <c r="C5" s="9">
        <f>[1]АПК!D128</f>
        <v>128537</v>
      </c>
      <c r="D5" s="9">
        <f>[1]АПК!G128+[1]АПК!E128</f>
        <v>128517</v>
      </c>
      <c r="E5" s="10">
        <f t="shared" ref="E5:E22" si="0">D5/C5*100</f>
        <v>99.984440277896638</v>
      </c>
      <c r="F5" s="15"/>
    </row>
    <row r="6" spans="1:6" ht="50.25" customHeight="1" x14ac:dyDescent="0.25">
      <c r="A6" s="7">
        <v>2</v>
      </c>
      <c r="B6" s="8" t="s">
        <v>7</v>
      </c>
      <c r="C6" s="9">
        <f>[1]культура!D30</f>
        <v>7203.34033</v>
      </c>
      <c r="D6" s="9">
        <f>[1]культура!E30</f>
        <v>6427.2049999999999</v>
      </c>
      <c r="E6" s="10">
        <f t="shared" si="0"/>
        <v>89.225341377144119</v>
      </c>
    </row>
    <row r="7" spans="1:6" ht="49.5" customHeight="1" x14ac:dyDescent="0.25">
      <c r="A7" s="7">
        <v>3</v>
      </c>
      <c r="B7" s="8" t="s">
        <v>8</v>
      </c>
      <c r="C7" s="9">
        <f>[1]туризм!D19</f>
        <v>100</v>
      </c>
      <c r="D7" s="9">
        <f>[1]туризм!E19</f>
        <v>100</v>
      </c>
      <c r="E7" s="10">
        <f t="shared" si="0"/>
        <v>100</v>
      </c>
    </row>
    <row r="8" spans="1:6" ht="48" customHeight="1" x14ac:dyDescent="0.25">
      <c r="A8" s="7">
        <v>4</v>
      </c>
      <c r="B8" s="8" t="s">
        <v>9</v>
      </c>
      <c r="C8" s="9">
        <f>[1]МП!D31</f>
        <v>487.44</v>
      </c>
      <c r="D8" s="9">
        <f>[1]МП!E31</f>
        <v>495</v>
      </c>
      <c r="E8" s="10">
        <f t="shared" si="0"/>
        <v>101.5509601181684</v>
      </c>
    </row>
    <row r="9" spans="1:6" ht="48.75" customHeight="1" x14ac:dyDescent="0.25">
      <c r="A9" s="7">
        <v>5</v>
      </c>
      <c r="B9" s="8" t="s">
        <v>10</v>
      </c>
      <c r="C9" s="9">
        <f>[1]спорт!D36</f>
        <v>750</v>
      </c>
      <c r="D9" s="9">
        <f>[1]спорт!E36</f>
        <v>750</v>
      </c>
      <c r="E9" s="10">
        <f t="shared" si="0"/>
        <v>100</v>
      </c>
    </row>
    <row r="10" spans="1:6" ht="47.25" x14ac:dyDescent="0.25">
      <c r="A10" s="7">
        <v>6</v>
      </c>
      <c r="B10" s="8" t="s">
        <v>11</v>
      </c>
      <c r="C10" s="9">
        <f>[1]Образование!C15</f>
        <v>400</v>
      </c>
      <c r="D10" s="9">
        <f>[1]Образование!E15</f>
        <v>400</v>
      </c>
      <c r="E10" s="10">
        <f t="shared" si="0"/>
        <v>100</v>
      </c>
    </row>
    <row r="11" spans="1:6" ht="51.75" customHeight="1" x14ac:dyDescent="0.25">
      <c r="A11" s="7">
        <v>7</v>
      </c>
      <c r="B11" s="8" t="s">
        <v>12</v>
      </c>
      <c r="C11" s="9">
        <f>[1]ЖКХ!D27</f>
        <v>124746.53799999999</v>
      </c>
      <c r="D11" s="9">
        <f>[1]ЖКХ!E27</f>
        <v>124746.53799999999</v>
      </c>
      <c r="E11" s="10">
        <f t="shared" si="0"/>
        <v>100</v>
      </c>
    </row>
    <row r="12" spans="1:6" ht="68.25" customHeight="1" x14ac:dyDescent="0.25">
      <c r="A12" s="7">
        <v>8</v>
      </c>
      <c r="B12" s="8" t="s">
        <v>13</v>
      </c>
      <c r="C12" s="9">
        <f>'[1]ГО и ЧС'!D25</f>
        <v>4101.7482</v>
      </c>
      <c r="D12" s="9">
        <f>'[1]ГО и ЧС'!E25</f>
        <v>4101.7482</v>
      </c>
      <c r="E12" s="10">
        <f t="shared" si="0"/>
        <v>100</v>
      </c>
    </row>
    <row r="13" spans="1:6" ht="64.5" customHeight="1" x14ac:dyDescent="0.25">
      <c r="A13" s="7">
        <v>9</v>
      </c>
      <c r="B13" s="8" t="s">
        <v>14</v>
      </c>
      <c r="C13" s="9">
        <f>[1]Наркотики!E17</f>
        <v>30</v>
      </c>
      <c r="D13" s="9">
        <f>[1]Наркотики!F17</f>
        <v>20</v>
      </c>
      <c r="E13" s="10">
        <f t="shared" si="0"/>
        <v>66.666666666666657</v>
      </c>
    </row>
    <row r="14" spans="1:6" ht="50.25" customHeight="1" x14ac:dyDescent="0.25">
      <c r="A14" s="7">
        <v>10</v>
      </c>
      <c r="B14" s="8" t="s">
        <v>15</v>
      </c>
      <c r="C14" s="9">
        <f>[1]Коррупция!C11</f>
        <v>50</v>
      </c>
      <c r="D14" s="9">
        <f>[1]Коррупция!E11</f>
        <v>20</v>
      </c>
      <c r="E14" s="10">
        <f t="shared" si="0"/>
        <v>40</v>
      </c>
    </row>
    <row r="15" spans="1:6" ht="49.5" customHeight="1" x14ac:dyDescent="0.25">
      <c r="A15" s="7">
        <v>11</v>
      </c>
      <c r="B15" s="8" t="s">
        <v>16</v>
      </c>
      <c r="C15" s="9">
        <f>[1]Терориз!D25</f>
        <v>120</v>
      </c>
      <c r="D15" s="9">
        <f>[1]Терориз!E25</f>
        <v>77.599999999999994</v>
      </c>
      <c r="E15" s="10">
        <f t="shared" si="0"/>
        <v>64.666666666666657</v>
      </c>
    </row>
    <row r="16" spans="1:6" ht="53.25" customHeight="1" x14ac:dyDescent="0.25">
      <c r="A16" s="7">
        <v>12</v>
      </c>
      <c r="B16" s="8" t="s">
        <v>17</v>
      </c>
      <c r="C16" s="9">
        <f>[1]Прест!E14</f>
        <v>10</v>
      </c>
      <c r="D16" s="9">
        <f>[1]Прест!F14</f>
        <v>10</v>
      </c>
      <c r="E16" s="10">
        <f t="shared" si="0"/>
        <v>100</v>
      </c>
    </row>
    <row r="17" spans="1:5" ht="65.25" customHeight="1" x14ac:dyDescent="0.25">
      <c r="A17" s="7">
        <v>13</v>
      </c>
      <c r="B17" s="8" t="s">
        <v>18</v>
      </c>
      <c r="C17" s="9">
        <f>[1]ОБДД!G9</f>
        <v>20</v>
      </c>
      <c r="D17" s="9">
        <f>[1]ОБДД!H9</f>
        <v>20</v>
      </c>
      <c r="E17" s="10">
        <f t="shared" si="0"/>
        <v>100</v>
      </c>
    </row>
    <row r="18" spans="1:5" ht="63" x14ac:dyDescent="0.25">
      <c r="A18" s="7">
        <v>14</v>
      </c>
      <c r="B18" s="8" t="s">
        <v>19</v>
      </c>
      <c r="C18" s="11">
        <f>[1]Архитектура!D10</f>
        <v>800</v>
      </c>
      <c r="D18" s="11">
        <f>[1]Архитектура!E10</f>
        <v>800</v>
      </c>
      <c r="E18" s="10">
        <f t="shared" si="0"/>
        <v>100</v>
      </c>
    </row>
    <row r="19" spans="1:5" ht="63" x14ac:dyDescent="0.25">
      <c r="A19" s="7">
        <v>15</v>
      </c>
      <c r="B19" s="8" t="s">
        <v>20</v>
      </c>
      <c r="C19" s="10">
        <f>[1]Мун.служба!D6</f>
        <v>104.9</v>
      </c>
      <c r="D19" s="9">
        <f>[1]Мун.служба!G6</f>
        <v>104.9</v>
      </c>
      <c r="E19" s="10">
        <f t="shared" si="0"/>
        <v>100</v>
      </c>
    </row>
    <row r="20" spans="1:5" ht="63" x14ac:dyDescent="0.25">
      <c r="A20" s="7">
        <v>16</v>
      </c>
      <c r="B20" s="8" t="s">
        <v>21</v>
      </c>
      <c r="C20" s="9">
        <f>[1]Рем.дорог!C10</f>
        <v>10795.991</v>
      </c>
      <c r="D20" s="9">
        <f>[1]Рем.дорог!E10</f>
        <v>10792.165000000001</v>
      </c>
      <c r="E20" s="10">
        <f>D20/C20*100</f>
        <v>99.964560918955954</v>
      </c>
    </row>
    <row r="21" spans="1:5" ht="47.25" x14ac:dyDescent="0.25">
      <c r="A21" s="7">
        <v>17</v>
      </c>
      <c r="B21" s="8" t="s">
        <v>22</v>
      </c>
      <c r="C21" s="9">
        <v>20940.876</v>
      </c>
      <c r="D21" s="9">
        <v>20940.876</v>
      </c>
      <c r="E21" s="10">
        <f t="shared" si="0"/>
        <v>100</v>
      </c>
    </row>
    <row r="22" spans="1:5" x14ac:dyDescent="0.25">
      <c r="A22" s="12"/>
      <c r="B22" s="13" t="s">
        <v>23</v>
      </c>
      <c r="C22" s="14">
        <f>SUM(C5:C21)</f>
        <v>299197.83352999995</v>
      </c>
      <c r="D22" s="14">
        <f>SUM(D5:D21)</f>
        <v>298323.0321999999</v>
      </c>
      <c r="E22" s="23">
        <f t="shared" si="0"/>
        <v>99.707617759233429</v>
      </c>
    </row>
    <row r="23" spans="1:5" x14ac:dyDescent="0.25">
      <c r="C23" s="18"/>
    </row>
    <row r="24" spans="1:5" x14ac:dyDescent="0.25">
      <c r="C24" s="18"/>
    </row>
    <row r="25" spans="1:5" x14ac:dyDescent="0.25">
      <c r="C25" s="18"/>
    </row>
    <row r="26" spans="1:5" x14ac:dyDescent="0.25">
      <c r="C26" s="18"/>
    </row>
    <row r="27" spans="1:5" x14ac:dyDescent="0.25">
      <c r="C27" s="18"/>
    </row>
    <row r="28" spans="1:5" x14ac:dyDescent="0.25">
      <c r="C28" s="18"/>
    </row>
    <row r="29" spans="1:5" x14ac:dyDescent="0.25">
      <c r="C29" s="18"/>
    </row>
    <row r="30" spans="1:5" x14ac:dyDescent="0.25">
      <c r="C30" s="18"/>
    </row>
    <row r="31" spans="1:5" x14ac:dyDescent="0.25">
      <c r="C31" s="18"/>
    </row>
    <row r="32" spans="1:5" x14ac:dyDescent="0.25">
      <c r="C32" s="18"/>
    </row>
    <row r="33" spans="3:3" x14ac:dyDescent="0.25">
      <c r="C33" s="18"/>
    </row>
    <row r="34" spans="3:3" x14ac:dyDescent="0.25">
      <c r="C34" s="18"/>
    </row>
    <row r="35" spans="3:3" x14ac:dyDescent="0.25">
      <c r="C35" s="18"/>
    </row>
    <row r="36" spans="3:3" x14ac:dyDescent="0.25">
      <c r="C36" s="18"/>
    </row>
    <row r="37" spans="3:3" x14ac:dyDescent="0.25">
      <c r="C37" s="18"/>
    </row>
    <row r="38" spans="3:3" x14ac:dyDescent="0.25">
      <c r="C38" s="18"/>
    </row>
    <row r="39" spans="3:3" x14ac:dyDescent="0.25">
      <c r="C39" s="18"/>
    </row>
    <row r="40" spans="3:3" x14ac:dyDescent="0.25">
      <c r="C40" s="18"/>
    </row>
    <row r="41" spans="3:3" x14ac:dyDescent="0.25">
      <c r="C41" s="18"/>
    </row>
    <row r="42" spans="3:3" x14ac:dyDescent="0.25">
      <c r="C42" s="18"/>
    </row>
    <row r="43" spans="3:3" x14ac:dyDescent="0.25">
      <c r="C43" s="18"/>
    </row>
    <row r="44" spans="3:3" x14ac:dyDescent="0.25">
      <c r="C44" s="18"/>
    </row>
    <row r="45" spans="3:3" x14ac:dyDescent="0.25">
      <c r="C45" s="18"/>
    </row>
    <row r="46" spans="3:3" x14ac:dyDescent="0.25">
      <c r="C46" s="18"/>
    </row>
    <row r="47" spans="3:3" x14ac:dyDescent="0.25">
      <c r="C47" s="18"/>
    </row>
    <row r="48" spans="3:3" x14ac:dyDescent="0.25">
      <c r="C48" s="18"/>
    </row>
    <row r="49" spans="3:3" x14ac:dyDescent="0.25">
      <c r="C49" s="18"/>
    </row>
    <row r="50" spans="3:3" x14ac:dyDescent="0.25">
      <c r="C50" s="18"/>
    </row>
    <row r="51" spans="3:3" x14ac:dyDescent="0.25">
      <c r="C51" s="18"/>
    </row>
    <row r="52" spans="3:3" x14ac:dyDescent="0.25">
      <c r="C52" s="18"/>
    </row>
    <row r="53" spans="3:3" x14ac:dyDescent="0.25">
      <c r="C53" s="18"/>
    </row>
    <row r="54" spans="3:3" x14ac:dyDescent="0.25">
      <c r="C54" s="18"/>
    </row>
    <row r="55" spans="3:3" x14ac:dyDescent="0.25">
      <c r="C55" s="18"/>
    </row>
    <row r="56" spans="3:3" x14ac:dyDescent="0.25">
      <c r="C56" s="18"/>
    </row>
    <row r="57" spans="3:3" x14ac:dyDescent="0.25">
      <c r="C57" s="18"/>
    </row>
    <row r="58" spans="3:3" x14ac:dyDescent="0.25">
      <c r="C58" s="18"/>
    </row>
    <row r="59" spans="3:3" x14ac:dyDescent="0.25">
      <c r="C59" s="18"/>
    </row>
    <row r="60" spans="3:3" x14ac:dyDescent="0.25">
      <c r="C60" s="18"/>
    </row>
    <row r="61" spans="3:3" x14ac:dyDescent="0.25">
      <c r="C61" s="18"/>
    </row>
    <row r="62" spans="3:3" x14ac:dyDescent="0.25">
      <c r="C62" s="18"/>
    </row>
    <row r="63" spans="3:3" x14ac:dyDescent="0.25">
      <c r="C63" s="18"/>
    </row>
    <row r="64" spans="3:3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74" spans="3:3" x14ac:dyDescent="0.25">
      <c r="C74" s="18"/>
    </row>
    <row r="75" spans="3:3" x14ac:dyDescent="0.25">
      <c r="C75" s="18"/>
    </row>
    <row r="76" spans="3:3" x14ac:dyDescent="0.25">
      <c r="C76" s="18"/>
    </row>
    <row r="77" spans="3:3" x14ac:dyDescent="0.25">
      <c r="C77" s="18"/>
    </row>
    <row r="78" spans="3:3" x14ac:dyDescent="0.25">
      <c r="C78" s="18"/>
    </row>
    <row r="79" spans="3:3" x14ac:dyDescent="0.25">
      <c r="C79" s="18"/>
    </row>
    <row r="80" spans="3:3" x14ac:dyDescent="0.25">
      <c r="C80" s="18"/>
    </row>
    <row r="81" spans="3:3" x14ac:dyDescent="0.25">
      <c r="C81" s="18"/>
    </row>
    <row r="82" spans="3:3" x14ac:dyDescent="0.25">
      <c r="C82" s="18"/>
    </row>
    <row r="83" spans="3:3" x14ac:dyDescent="0.25">
      <c r="C83" s="18"/>
    </row>
    <row r="84" spans="3:3" x14ac:dyDescent="0.25">
      <c r="C84" s="18"/>
    </row>
    <row r="85" spans="3:3" x14ac:dyDescent="0.25">
      <c r="C85" s="18"/>
    </row>
    <row r="86" spans="3:3" x14ac:dyDescent="0.25">
      <c r="C86" s="18"/>
    </row>
    <row r="87" spans="3:3" x14ac:dyDescent="0.25">
      <c r="C87" s="18"/>
    </row>
    <row r="88" spans="3:3" x14ac:dyDescent="0.25">
      <c r="C88" s="18"/>
    </row>
    <row r="89" spans="3:3" x14ac:dyDescent="0.25">
      <c r="C89" s="18"/>
    </row>
    <row r="90" spans="3:3" x14ac:dyDescent="0.25">
      <c r="C90" s="18"/>
    </row>
    <row r="91" spans="3:3" x14ac:dyDescent="0.25">
      <c r="C91" s="18"/>
    </row>
    <row r="92" spans="3:3" x14ac:dyDescent="0.25">
      <c r="C92" s="18"/>
    </row>
    <row r="93" spans="3:3" x14ac:dyDescent="0.25">
      <c r="C93" s="18"/>
    </row>
    <row r="94" spans="3:3" x14ac:dyDescent="0.25">
      <c r="C94" s="18"/>
    </row>
    <row r="95" spans="3:3" x14ac:dyDescent="0.25">
      <c r="C95" s="18"/>
    </row>
    <row r="96" spans="3:3" x14ac:dyDescent="0.25">
      <c r="C96" s="18"/>
    </row>
    <row r="97" spans="3:3" x14ac:dyDescent="0.25">
      <c r="C97" s="18"/>
    </row>
    <row r="98" spans="3:3" x14ac:dyDescent="0.25">
      <c r="C98" s="18"/>
    </row>
    <row r="99" spans="3:3" x14ac:dyDescent="0.25">
      <c r="C99" s="18"/>
    </row>
    <row r="100" spans="3:3" x14ac:dyDescent="0.25">
      <c r="C100" s="18"/>
    </row>
    <row r="101" spans="3:3" x14ac:dyDescent="0.25">
      <c r="C101" s="18"/>
    </row>
    <row r="102" spans="3:3" x14ac:dyDescent="0.25">
      <c r="C102" s="18"/>
    </row>
    <row r="103" spans="3:3" x14ac:dyDescent="0.25">
      <c r="C103" s="18"/>
    </row>
    <row r="104" spans="3:3" x14ac:dyDescent="0.25">
      <c r="C104" s="18"/>
    </row>
    <row r="105" spans="3:3" x14ac:dyDescent="0.25">
      <c r="C105" s="18"/>
    </row>
    <row r="106" spans="3:3" x14ac:dyDescent="0.25">
      <c r="C106" s="18"/>
    </row>
    <row r="107" spans="3:3" x14ac:dyDescent="0.25">
      <c r="C107" s="18"/>
    </row>
    <row r="108" spans="3:3" x14ac:dyDescent="0.25">
      <c r="C108" s="18"/>
    </row>
    <row r="109" spans="3:3" x14ac:dyDescent="0.25">
      <c r="C109" s="18"/>
    </row>
    <row r="110" spans="3:3" x14ac:dyDescent="0.25">
      <c r="C110" s="18"/>
    </row>
    <row r="111" spans="3:3" x14ac:dyDescent="0.25">
      <c r="C111" s="18"/>
    </row>
    <row r="112" spans="3:3" x14ac:dyDescent="0.25">
      <c r="C112" s="18"/>
    </row>
    <row r="113" spans="3:3" x14ac:dyDescent="0.25">
      <c r="C113" s="18"/>
    </row>
    <row r="114" spans="3:3" x14ac:dyDescent="0.25">
      <c r="C114" s="18"/>
    </row>
    <row r="115" spans="3:3" x14ac:dyDescent="0.25">
      <c r="C115" s="18"/>
    </row>
    <row r="116" spans="3:3" x14ac:dyDescent="0.25">
      <c r="C116" s="18"/>
    </row>
    <row r="117" spans="3:3" x14ac:dyDescent="0.25">
      <c r="C117" s="18"/>
    </row>
    <row r="118" spans="3:3" x14ac:dyDescent="0.25">
      <c r="C118" s="18"/>
    </row>
    <row r="119" spans="3:3" x14ac:dyDescent="0.25">
      <c r="C119" s="18"/>
    </row>
    <row r="120" spans="3:3" x14ac:dyDescent="0.25">
      <c r="C120" s="18"/>
    </row>
    <row r="121" spans="3:3" x14ac:dyDescent="0.25">
      <c r="C121" s="18"/>
    </row>
    <row r="122" spans="3:3" x14ac:dyDescent="0.25">
      <c r="C122" s="18"/>
    </row>
    <row r="123" spans="3:3" x14ac:dyDescent="0.25">
      <c r="C123" s="18"/>
    </row>
    <row r="124" spans="3:3" x14ac:dyDescent="0.25">
      <c r="C124" s="18"/>
    </row>
    <row r="125" spans="3:3" x14ac:dyDescent="0.25">
      <c r="C125" s="18"/>
    </row>
    <row r="126" spans="3:3" x14ac:dyDescent="0.25">
      <c r="C126" s="18"/>
    </row>
    <row r="127" spans="3:3" x14ac:dyDescent="0.25">
      <c r="C127" s="18"/>
    </row>
    <row r="128" spans="3:3" x14ac:dyDescent="0.25">
      <c r="C128" s="18"/>
    </row>
    <row r="129" spans="3:3" x14ac:dyDescent="0.25">
      <c r="C129" s="18"/>
    </row>
  </sheetData>
  <mergeCells count="1">
    <mergeCell ref="A2:E2"/>
  </mergeCells>
  <pageMargins left="0.42" right="0.35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2020-04-15T08:07:28Z</dcterms:modified>
</cp:coreProperties>
</file>