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835" yWindow="240" windowWidth="14865" windowHeight="10050" tabRatio="945"/>
  </bookViews>
  <sheets>
    <sheet name="1 кв. 2016" sheetId="56" r:id="rId1"/>
  </sheets>
  <definedNames>
    <definedName name="го_чс" localSheetId="0">#REF!</definedName>
    <definedName name="го_чс">#REF!</definedName>
    <definedName name="_xlnm.Print_Titles" localSheetId="0">'1 кв. 2016'!$2:$2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C73" i="56" l="1"/>
  <c r="F40" i="56"/>
  <c r="E40" i="56"/>
  <c r="D40" i="56"/>
  <c r="F22" i="56"/>
  <c r="E22" i="56"/>
  <c r="D22" i="56"/>
  <c r="E4" i="56"/>
  <c r="D4" i="56"/>
  <c r="P5" i="56"/>
</calcChain>
</file>

<file path=xl/sharedStrings.xml><?xml version="1.0" encoding="utf-8"?>
<sst xmlns="http://schemas.openxmlformats.org/spreadsheetml/2006/main" count="142" uniqueCount="102">
  <si>
    <t>Обеспеченность (охват) детей дошкольными учреждениями</t>
  </si>
  <si>
    <t>отношение численности детей, посещающих дошкольные учреждения, и численности детей в возрасте 1–6 лет по данным статистики демографии, скорректированной на численность детей 6 лет, обучающихся в школе.</t>
  </si>
  <si>
    <t>тыс. руб.</t>
  </si>
  <si>
    <t>Объем выполненных работ по виду деятельности "строительство"</t>
  </si>
  <si>
    <t>кв.м.</t>
  </si>
  <si>
    <t>Общая площадь жилых помещений, приходящаяся в среднем на 1 жителя</t>
  </si>
  <si>
    <t>ед.</t>
  </si>
  <si>
    <t>Оборот субъектов малого и среднего предпринимательства</t>
  </si>
  <si>
    <t>%</t>
  </si>
  <si>
    <t>садов</t>
  </si>
  <si>
    <t>за счет всех источников финансирования</t>
  </si>
  <si>
    <t>за исключением бюджетных средств</t>
  </si>
  <si>
    <t>га</t>
  </si>
  <si>
    <t>работников муниципальных учреждений культуры и искусства</t>
  </si>
  <si>
    <t>руб.</t>
  </si>
  <si>
    <t>в рамках реализации инвестиционных проектов</t>
  </si>
  <si>
    <t>Продукция сельского хозяйства, всего</t>
  </si>
  <si>
    <t>в том числе используемая</t>
  </si>
  <si>
    <t>индивидуальных предпринимателей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</si>
  <si>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</si>
  <si>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</si>
  <si>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</si>
  <si>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</si>
  <si>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</si>
  <si>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</si>
  <si>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</si>
  <si>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</si>
  <si>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продукция растениеводства</t>
  </si>
  <si>
    <t>продукция животноводства</t>
  </si>
  <si>
    <t>Общая площадь пашни*</t>
  </si>
  <si>
    <t>виноградников</t>
  </si>
  <si>
    <t>Объем инвестиций в основной капитал:</t>
  </si>
  <si>
    <t>Ввод в действие жилых домов</t>
  </si>
  <si>
    <t>Оборот розничной торговли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</si>
  <si>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</si>
  <si>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да/нет</t>
  </si>
  <si>
    <t>* показатели представляются  один раз в год</t>
  </si>
  <si>
    <t>Создание центров традиционной культуры России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</si>
  <si>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</si>
  <si>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</si>
  <si>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№ по п/п</t>
  </si>
  <si>
    <t>Наименование показателя</t>
  </si>
  <si>
    <t>Ед.изм.</t>
  </si>
  <si>
    <t>Объем отгруженных товаров собственного производства, выполненных работ и услуг предприятиями промышленности</t>
  </si>
  <si>
    <t>2.1</t>
  </si>
  <si>
    <t>2.2</t>
  </si>
  <si>
    <t>3.1</t>
  </si>
  <si>
    <t>4.1</t>
  </si>
  <si>
    <t>4.2</t>
  </si>
  <si>
    <t>5.1</t>
  </si>
  <si>
    <t>5.2</t>
  </si>
  <si>
    <t>Объем платных услуг населению</t>
  </si>
  <si>
    <t>13.1</t>
  </si>
  <si>
    <t>малых и средних предприятий</t>
  </si>
  <si>
    <t>13.2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</si>
  <si>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</si>
  <si>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</si>
  <si>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</si>
  <si>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</si>
  <si>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</si>
  <si>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</si>
  <si>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</si>
  <si>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</si>
  <si>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</si>
  <si>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</si>
  <si>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</si>
  <si>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</si>
  <si>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</si>
  <si>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</si>
  <si>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</si>
  <si>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</si>
  <si>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</si>
  <si>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Удельный вес населения, систематически занимающегося физической культурой и спортом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</si>
  <si>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</si>
  <si>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да</t>
  </si>
  <si>
    <t>Площадь земельных участков, предоставленных для строительства в расчете на 10 тыс. человек населения*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</si>
  <si>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</si>
  <si>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</si>
  <si>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</si>
  <si>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</si>
  <si>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</si>
  <si>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</si>
  <si>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Площадь закладки многолетних насаждений:*</t>
  </si>
  <si>
    <t>январь - март</t>
  </si>
  <si>
    <t>январь - апрель</t>
  </si>
  <si>
    <t>январь - май</t>
  </si>
  <si>
    <t xml:space="preserve">январь - </t>
  </si>
  <si>
    <t>январь - февраль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</si>
  <si>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</si>
  <si>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</si>
  <si>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</si>
  <si>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</si>
  <si>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</si>
  <si>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</si>
  <si>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</si>
  <si>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</si>
  <si>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</si>
  <si>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</si>
  <si>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</si>
  <si>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</si>
  <si>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Число субъектов малого и среднего предпринимательства всего (действующих)</t>
  </si>
  <si>
    <t xml:space="preserve">Показатели
 социально-экономического развития
муниципального образования «Кизилюртовский район» на 01.04.2016г.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</si>
</sst>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0[$€-1]_-;\-* #,##0.00[$€-1]_-;_-* &quot;-&quot;??[$€-1]_-"/>
    <numFmt numFmtId="168" formatCode="_-* #,##0_р_._-;\-* #,##0_р_._-;_-* &quot;-&quot;??_р_._-;_-@_-"/>
    <numFmt numFmtId="169" formatCode="_-* #,##0.0_р_._-;\-* #,##0.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color indexed="8"/>
      <name val="Calibri"/>
      <family val="2"/>
      <charset val="204"/>
    </font>
    <font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b/>
      <sz val="8"/>
      <name val="Verdana"/>
      <family val="2"/>
      <charset val="204"/>
    </font>
    <font>
      <sz val="8"/>
      <name val="Arial"/>
      <family val="2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9"/>
      <name val="Verdana"/>
      <family val="2"/>
      <charset val="204"/>
    </font>
    <font>
      <sz val="9"/>
      <color indexed="8"/>
      <name val="Verdan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6" fillId="0" borderId="0" applyFont="0" applyFill="0" applyBorder="0" applyAlignment="0" applyProtection="0"/>
  </cellStyleXfs>
  <cellXfs count="72">
    <xf numFmtId="0" fontId="0" fillId="0" borderId="0" xfId="0"/>
    <xf numFmtId="0" fontId="7" fillId="0" borderId="0" xfId="0" applyFont="1"/>
    <xf numFmtId="165" fontId="0" fillId="0" borderId="0" xfId="0" applyNumberFormat="1"/>
    <xf numFmtId="0" fontId="11" fillId="2" borderId="0" xfId="0" applyFont="1" applyFill="1" applyBorder="1" applyAlignment="1">
      <alignment horizontal="right" vertical="center" wrapText="1"/>
    </xf>
    <xf numFmtId="0" fontId="0" fillId="0" borderId="0" xfId="0" applyBorder="1"/>
    <xf numFmtId="0" fontId="10" fillId="0" borderId="0" xfId="0" applyFont="1"/>
    <xf numFmtId="0" fontId="17" fillId="0" borderId="0" xfId="0" applyFont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 indent="1"/>
    </xf>
    <xf numFmtId="165" fontId="15" fillId="3" borderId="1" xfId="0" applyNumberFormat="1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 indent="1"/>
    </xf>
    <xf numFmtId="165" fontId="13" fillId="3" borderId="1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 applyProtection="1">
      <alignment horizontal="center" vertical="center" wrapText="1"/>
      <protection hidden="1"/>
    </xf>
    <xf numFmtId="168" fontId="4" fillId="3" borderId="1" xfId="2" applyNumberFormat="1" applyFont="1" applyFill="1" applyBorder="1" applyAlignment="1" applyProtection="1">
      <alignment horizontal="center" vertical="center" wrapText="1"/>
      <protection hidden="1"/>
    </xf>
    <xf numFmtId="165" fontId="21" fillId="3" borderId="1" xfId="0" applyNumberFormat="1" applyFont="1" applyFill="1" applyBorder="1" applyAlignment="1">
      <alignment horizontal="right" vertical="center" wrapText="1"/>
    </xf>
    <xf numFmtId="1" fontId="22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4" fillId="0" borderId="0" xfId="0" applyFont="1"/>
    <xf numFmtId="165" fontId="15" fillId="3" borderId="1" xfId="0" applyNumberFormat="1" applyFont="1" applyFill="1" applyBorder="1" applyAlignment="1">
      <alignment horizontal="right" vertical="center" wrapText="1"/>
    </xf>
    <xf numFmtId="165" fontId="13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1" fontId="21" fillId="3" borderId="1" xfId="0" applyNumberFormat="1" applyFont="1" applyFill="1" applyBorder="1" applyAlignment="1">
      <alignment horizontal="right" vertical="center" wrapText="1"/>
    </xf>
    <xf numFmtId="169" fontId="21" fillId="3" borderId="1" xfId="0" applyNumberFormat="1" applyFont="1" applyFill="1" applyBorder="1" applyAlignment="1">
      <alignment horizontal="right" vertical="center" wrapText="1"/>
    </xf>
    <xf numFmtId="0" fontId="22" fillId="4" borderId="1" xfId="0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165" fontId="22" fillId="4" borderId="1" xfId="0" applyNumberFormat="1" applyFont="1" applyFill="1" applyBorder="1" applyAlignment="1">
      <alignment horizontal="center" vertical="center" wrapText="1"/>
    </xf>
    <xf numFmtId="2" fontId="22" fillId="4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center" vertical="center" wrapText="1"/>
    </xf>
    <xf numFmtId="2" fontId="6" fillId="0" borderId="0" xfId="2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24" fillId="0" borderId="0" xfId="0" applyNumberFormat="1" applyFont="1"/>
    <xf numFmtId="165" fontId="25" fillId="3" borderId="1" xfId="0" applyNumberFormat="1" applyFont="1" applyFill="1" applyBorder="1" applyAlignment="1">
      <alignment horizontal="center" vertical="center" wrapText="1"/>
    </xf>
    <xf numFmtId="0" fontId="28" fillId="0" borderId="0" xfId="0" applyFont="1" applyBorder="1"/>
    <xf numFmtId="0" fontId="20" fillId="0" borderId="0" xfId="0" applyFont="1"/>
    <xf numFmtId="165" fontId="17" fillId="0" borderId="0" xfId="0" applyNumberFormat="1" applyFont="1"/>
    <xf numFmtId="0" fontId="28" fillId="0" borderId="0" xfId="0" applyFont="1"/>
    <xf numFmtId="0" fontId="6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Alignment="1">
      <alignment wrapText="1"/>
    </xf>
    <xf numFmtId="0" fontId="0" fillId="0" borderId="0" xfId="0"/>
    <xf numFmtId="0" fontId="25" fillId="0" borderId="1" xfId="0" applyFont="1" applyBorder="1" applyAlignment="1">
      <alignment vertical="center"/>
    </xf>
    <xf numFmtId="0" fontId="0" fillId="0" borderId="0" xfId="0" applyFont="1"/>
    <xf numFmtId="0" fontId="25" fillId="0" borderId="1" xfId="0" applyFont="1" applyBorder="1"/>
    <xf numFmtId="2" fontId="5" fillId="0" borderId="0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0" fontId="16" fillId="0" borderId="0" xfId="0" applyFont="1" applyAlignment="1">
      <alignment wrapText="1"/>
    </xf>
    <xf numFmtId="0" fontId="15" fillId="3" borderId="3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5" fillId="3" borderId="1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0" fontId="6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Alignment="1">
      <alignment wrapText="1"/>
    </xf>
    <xf numFmtId="0" fontId="15" fillId="3" borderId="2" xfId="0" applyFont="1" applyFill="1" applyBorder="1" applyAlignment="1">
      <alignment horizontal="left" vertical="top" wrapText="1"/>
    </xf>
    <xf numFmtId="0" fontId="15" fillId="3" borderId="6" xfId="0" applyFont="1" applyFill="1" applyBorder="1" applyAlignment="1">
      <alignment horizontal="left" vertical="top" wrapText="1"/>
    </xf>
    <xf numFmtId="0" fontId="15" fillId="3" borderId="4" xfId="0" applyFont="1" applyFill="1" applyBorder="1" applyAlignment="1">
      <alignment horizontal="left" vertical="top" wrapText="1"/>
    </xf>
  </cellXfs>
  <cellStyles count="18">
    <cellStyle name="Euro" xfId="1"/>
    <cellStyle name="Гиперссылка 2" xfId="12"/>
    <cellStyle name="Обычный" xfId="0" builtinId="0"/>
    <cellStyle name="Обычный 2" xfId="2"/>
    <cellStyle name="Обычный 2 2" xfId="3"/>
    <cellStyle name="Обычный 2 2 2" xfId="4"/>
    <cellStyle name="Обычный 2 3" xfId="5"/>
    <cellStyle name="Обычный 3" xfId="6"/>
    <cellStyle name="Обычный 4" xfId="7"/>
    <cellStyle name="Обычный 5" xfId="13"/>
    <cellStyle name="Процентный 2" xfId="8"/>
    <cellStyle name="Процентный 3" xfId="9"/>
    <cellStyle name="Процентный 4" xfId="14"/>
    <cellStyle name="Финансовый 2" xfId="10"/>
    <cellStyle name="Финансовый 2 2" xfId="15"/>
    <cellStyle name="Финансовый 2 3" xfId="16"/>
    <cellStyle name="Финансовый 3" xfId="11"/>
    <cellStyle name="Финансовый 4" xfId="17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tabSelected="1" zoomScale="85" zoomScaleNormal="85" workbookViewId="0">
      <pane ySplit="2" topLeftCell="A3" activePane="bottomLeft" state="frozen"/>
      <selection pane="bottomLeft" activeCell="F19" sqref="F19"/>
    </sheetView>
  </sheetViews>
  <sheetFormatPr defaultRowHeight="15" x14ac:dyDescent="0.25"/>
  <cols>
    <col min="1" max="1" width="6.28515625" style="50" customWidth="1"/>
    <col min="2" max="2" width="51" style="50" customWidth="1"/>
    <col min="3" max="3" width="8.85546875" style="50" customWidth="1"/>
    <col min="4" max="4" width="9" style="50" customWidth="1"/>
    <col min="5" max="5" width="9.28515625" style="50" customWidth="1"/>
    <col min="6" max="6" width="9.85546875" style="50" customWidth="1"/>
    <col min="7" max="8" width="10.28515625" style="50" customWidth="1"/>
    <col min="9" max="10" width="10.28515625" style="52" customWidth="1"/>
    <col min="11" max="13" width="9.28515625" style="50" customWidth="1"/>
    <col min="14" max="14" width="10.42578125" style="50" customWidth="1"/>
    <col min="15" max="15" width="10.140625" style="24" customWidth="1"/>
    <col min="16" max="16" width="11" style="50" customWidth="1"/>
    <col min="17" max="17" width="11.7109375" style="47" customWidth="1"/>
    <col min="18" max="18" width="10.28515625" style="50" bestFit="1" customWidth="1"/>
    <col min="19" max="22" width="9.140625" style="50"/>
    <col min="23" max="23" width="16.7109375" style="50" customWidth="1"/>
    <col min="24" max="16384" width="9.140625" style="50"/>
  </cols>
  <sheetData>
    <row r="1" spans="1:24" s="4" customFormat="1" ht="56.25" customHeight="1" x14ac:dyDescent="0.25">
      <c r="A1" s="3"/>
      <c r="B1" s="64" t="s">
        <v>101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44"/>
    </row>
    <row r="2" spans="1:24" s="1" customFormat="1" ht="56.25" customHeight="1" x14ac:dyDescent="0.25">
      <c r="A2" s="17" t="s">
        <v>40</v>
      </c>
      <c r="B2" s="17" t="s">
        <v>41</v>
      </c>
      <c r="C2" s="17" t="s">
        <v>42</v>
      </c>
      <c r="D2" s="19" t="s">
        <v>86</v>
      </c>
      <c r="E2" s="19" t="s">
        <v>87</v>
      </c>
      <c r="F2" s="19" t="s">
        <v>83</v>
      </c>
      <c r="G2" s="19" t="s">
        <v>84</v>
      </c>
      <c r="H2" s="19" t="s">
        <v>85</v>
      </c>
      <c r="I2" s="19" t="s">
        <v>19</v>
      </c>
      <c r="J2" s="20" t="s">
        <v>20</v>
      </c>
      <c r="K2" s="19" t="s">
        <v>21</v>
      </c>
      <c r="L2" s="19" t="s">
        <v>22</v>
      </c>
      <c r="M2" s="19" t="s">
        <v>23</v>
      </c>
      <c r="N2" s="19" t="s">
        <v>24</v>
      </c>
      <c r="O2" s="19" t="s">
        <v>25</v>
      </c>
      <c r="P2" s="8" t="s">
        <v>26</v>
      </c>
      <c r="Q2" s="45"/>
      <c r="R2" s="57"/>
    </row>
    <row r="3" spans="1:24" s="5" customFormat="1" ht="34.5" customHeight="1" x14ac:dyDescent="0.25">
      <c r="A3" s="16">
        <v>1</v>
      </c>
      <c r="B3" s="7" t="s">
        <v>43</v>
      </c>
      <c r="C3" s="8" t="s">
        <v>2</v>
      </c>
      <c r="D3" s="8">
        <v>37852</v>
      </c>
      <c r="E3" s="8">
        <v>96112</v>
      </c>
      <c r="F3" s="8">
        <v>160127</v>
      </c>
      <c r="G3" s="8"/>
      <c r="H3" s="8"/>
      <c r="I3" s="8"/>
      <c r="J3" s="8"/>
      <c r="K3" s="8"/>
      <c r="L3" s="8"/>
      <c r="M3" s="8"/>
      <c r="N3" s="10"/>
      <c r="O3" s="22"/>
      <c r="P3" s="26">
        <v>1595186.9</v>
      </c>
      <c r="Q3" s="46"/>
    </row>
    <row r="4" spans="1:24" ht="15" customHeight="1" x14ac:dyDescent="0.25">
      <c r="A4" s="16">
        <v>2</v>
      </c>
      <c r="B4" s="7" t="s">
        <v>16</v>
      </c>
      <c r="C4" s="8" t="s">
        <v>2</v>
      </c>
      <c r="D4" s="8">
        <f>D5+D6</f>
        <v>56585</v>
      </c>
      <c r="E4" s="8">
        <f>E5+E6</f>
        <v>113170</v>
      </c>
      <c r="F4" s="8">
        <v>219159</v>
      </c>
      <c r="G4" s="8"/>
      <c r="H4" s="8"/>
      <c r="I4" s="8"/>
      <c r="J4" s="8"/>
      <c r="K4" s="8"/>
      <c r="L4" s="8"/>
      <c r="M4" s="8"/>
      <c r="N4" s="8"/>
      <c r="O4" s="22"/>
      <c r="P4" s="26">
        <v>3885687.9</v>
      </c>
      <c r="Q4" s="46"/>
      <c r="R4" s="5"/>
      <c r="S4" s="56"/>
      <c r="T4" s="56"/>
      <c r="U4" s="56"/>
      <c r="V4" s="56"/>
    </row>
    <row r="5" spans="1:24" ht="20.25" customHeight="1" x14ac:dyDescent="0.25">
      <c r="A5" s="16" t="s">
        <v>44</v>
      </c>
      <c r="B5" s="9" t="s">
        <v>27</v>
      </c>
      <c r="C5" s="8" t="s">
        <v>2</v>
      </c>
      <c r="D5" s="8"/>
      <c r="E5" s="8"/>
      <c r="F5" s="8">
        <v>44505</v>
      </c>
      <c r="G5" s="8"/>
      <c r="H5" s="8"/>
      <c r="I5" s="8"/>
      <c r="J5" s="8"/>
      <c r="K5" s="8"/>
      <c r="L5" s="8"/>
      <c r="M5" s="58"/>
      <c r="N5" s="8"/>
      <c r="O5" s="22"/>
      <c r="P5" s="15">
        <f>P4-P6</f>
        <v>2502696.9</v>
      </c>
      <c r="Q5" s="46"/>
      <c r="R5" s="5"/>
      <c r="S5" s="56"/>
      <c r="T5" s="56"/>
      <c r="U5" s="56"/>
      <c r="V5" s="56"/>
    </row>
    <row r="6" spans="1:24" ht="20.25" customHeight="1" x14ac:dyDescent="0.25">
      <c r="A6" s="16" t="s">
        <v>45</v>
      </c>
      <c r="B6" s="9" t="s">
        <v>28</v>
      </c>
      <c r="C6" s="8" t="s">
        <v>2</v>
      </c>
      <c r="D6" s="8">
        <v>56585</v>
      </c>
      <c r="E6" s="8">
        <v>113170</v>
      </c>
      <c r="F6" s="8">
        <v>174654</v>
      </c>
      <c r="G6" s="8"/>
      <c r="H6" s="8"/>
      <c r="I6" s="8"/>
      <c r="J6" s="8"/>
      <c r="K6" s="8"/>
      <c r="L6" s="8"/>
      <c r="M6" s="8"/>
      <c r="N6" s="8"/>
      <c r="O6" s="22"/>
      <c r="P6" s="21">
        <v>1382991</v>
      </c>
      <c r="Q6" s="46"/>
      <c r="R6" s="5"/>
      <c r="S6" s="56"/>
      <c r="T6" s="56"/>
      <c r="U6" s="56"/>
      <c r="V6" s="56"/>
    </row>
    <row r="7" spans="1:24" ht="15" customHeight="1" x14ac:dyDescent="0.25">
      <c r="A7" s="16">
        <v>3</v>
      </c>
      <c r="B7" s="7" t="s">
        <v>29</v>
      </c>
      <c r="C7" s="8" t="s">
        <v>12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4"/>
      <c r="P7" s="35">
        <v>10372</v>
      </c>
      <c r="Q7" s="46"/>
      <c r="R7" s="5"/>
      <c r="S7" s="56"/>
      <c r="T7" s="56"/>
      <c r="U7" s="56"/>
      <c r="V7" s="56"/>
    </row>
    <row r="8" spans="1:24" ht="20.25" customHeight="1" x14ac:dyDescent="0.25">
      <c r="A8" s="16" t="s">
        <v>46</v>
      </c>
      <c r="B8" s="9" t="s">
        <v>17</v>
      </c>
      <c r="C8" s="8" t="s">
        <v>12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4"/>
      <c r="P8" s="35">
        <v>10372</v>
      </c>
      <c r="Q8" s="46"/>
      <c r="R8" s="5"/>
      <c r="S8" s="56"/>
      <c r="T8" s="56"/>
      <c r="U8" s="56"/>
      <c r="V8" s="56"/>
    </row>
    <row r="9" spans="1:24" x14ac:dyDescent="0.25">
      <c r="A9" s="16">
        <v>4</v>
      </c>
      <c r="B9" s="63" t="s">
        <v>82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46"/>
      <c r="R9" s="5"/>
      <c r="S9" s="56"/>
      <c r="T9" s="56"/>
      <c r="U9" s="56"/>
      <c r="V9" s="56"/>
      <c r="X9" s="60"/>
    </row>
    <row r="10" spans="1:24" x14ac:dyDescent="0.25">
      <c r="A10" s="16" t="s">
        <v>47</v>
      </c>
      <c r="B10" s="9" t="s">
        <v>30</v>
      </c>
      <c r="C10" s="8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4"/>
      <c r="P10" s="35">
        <v>10</v>
      </c>
      <c r="Q10" s="46"/>
      <c r="R10" s="5"/>
      <c r="S10" s="56"/>
      <c r="T10" s="56"/>
      <c r="U10" s="56"/>
    </row>
    <row r="11" spans="1:24" x14ac:dyDescent="0.25">
      <c r="A11" s="16" t="s">
        <v>48</v>
      </c>
      <c r="B11" s="9" t="s">
        <v>9</v>
      </c>
      <c r="C11" s="8" t="s">
        <v>12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4"/>
      <c r="P11" s="35">
        <v>20</v>
      </c>
      <c r="Q11" s="46"/>
      <c r="R11" s="5"/>
      <c r="S11" s="56"/>
      <c r="T11" s="56"/>
      <c r="U11" s="56"/>
      <c r="V11" s="56"/>
    </row>
    <row r="12" spans="1:24" x14ac:dyDescent="0.25">
      <c r="A12" s="16">
        <v>5</v>
      </c>
      <c r="B12" s="69" t="s">
        <v>31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1"/>
      <c r="Q12" s="46"/>
      <c r="R12" s="5"/>
      <c r="S12" s="56"/>
      <c r="T12" s="56"/>
      <c r="U12" s="56"/>
      <c r="V12" s="56"/>
    </row>
    <row r="13" spans="1:24" x14ac:dyDescent="0.25">
      <c r="A13" s="16" t="s">
        <v>49</v>
      </c>
      <c r="B13" s="9" t="s">
        <v>10</v>
      </c>
      <c r="C13" s="8" t="s">
        <v>2</v>
      </c>
      <c r="D13" s="8">
        <v>16800</v>
      </c>
      <c r="E13" s="8">
        <v>18300</v>
      </c>
      <c r="F13" s="8">
        <v>358006</v>
      </c>
      <c r="G13" s="8"/>
      <c r="H13" s="8"/>
      <c r="I13" s="8"/>
      <c r="J13" s="8"/>
      <c r="K13" s="8"/>
      <c r="L13" s="8"/>
      <c r="M13" s="8"/>
      <c r="N13" s="8"/>
      <c r="O13" s="8"/>
      <c r="P13" s="26">
        <v>4216782.5999999996</v>
      </c>
      <c r="Q13" s="46"/>
      <c r="R13" s="5"/>
      <c r="S13" s="56"/>
      <c r="T13" s="56"/>
      <c r="U13" s="56"/>
      <c r="V13" s="56"/>
    </row>
    <row r="14" spans="1:24" x14ac:dyDescent="0.25">
      <c r="A14" s="16" t="s">
        <v>50</v>
      </c>
      <c r="B14" s="9" t="s">
        <v>11</v>
      </c>
      <c r="C14" s="8" t="s">
        <v>2</v>
      </c>
      <c r="D14" s="8">
        <v>16800</v>
      </c>
      <c r="E14" s="8">
        <v>18300</v>
      </c>
      <c r="F14" s="8">
        <v>20600</v>
      </c>
      <c r="G14" s="8"/>
      <c r="H14" s="8"/>
      <c r="I14" s="8"/>
      <c r="J14" s="8"/>
      <c r="K14" s="8"/>
      <c r="L14" s="8"/>
      <c r="M14" s="8"/>
      <c r="N14" s="8"/>
      <c r="O14" s="8"/>
      <c r="P14" s="26">
        <v>1052081.5</v>
      </c>
      <c r="Q14" s="46"/>
      <c r="R14" s="5"/>
      <c r="S14" s="56"/>
      <c r="T14" s="56"/>
      <c r="U14" s="56"/>
    </row>
    <row r="15" spans="1:24" ht="24" customHeight="1" x14ac:dyDescent="0.25">
      <c r="A15" s="16">
        <v>6</v>
      </c>
      <c r="B15" s="7" t="s">
        <v>3</v>
      </c>
      <c r="C15" s="8" t="s">
        <v>2</v>
      </c>
      <c r="D15" s="8">
        <v>120546</v>
      </c>
      <c r="E15" s="8">
        <v>204558</v>
      </c>
      <c r="F15" s="8">
        <v>469221</v>
      </c>
      <c r="G15" s="8"/>
      <c r="H15" s="8"/>
      <c r="I15" s="8"/>
      <c r="J15" s="8"/>
      <c r="K15" s="8"/>
      <c r="L15" s="8"/>
      <c r="M15" s="8"/>
      <c r="N15" s="8"/>
      <c r="O15" s="8"/>
      <c r="P15" s="26">
        <v>2440960.2000000002</v>
      </c>
      <c r="Q15" s="46"/>
      <c r="R15" s="5"/>
      <c r="S15" s="2"/>
      <c r="T15" s="56"/>
      <c r="U15" s="56"/>
      <c r="V15" s="56"/>
    </row>
    <row r="16" spans="1:24" ht="16.5" customHeight="1" x14ac:dyDescent="0.25">
      <c r="A16" s="18">
        <v>7</v>
      </c>
      <c r="B16" s="7" t="s">
        <v>32</v>
      </c>
      <c r="C16" s="8" t="s">
        <v>4</v>
      </c>
      <c r="D16" s="8">
        <v>1576</v>
      </c>
      <c r="E16" s="8">
        <v>2640</v>
      </c>
      <c r="F16" s="8">
        <v>1149</v>
      </c>
      <c r="G16" s="8"/>
      <c r="H16" s="8"/>
      <c r="I16" s="8"/>
      <c r="J16" s="8"/>
      <c r="K16" s="8"/>
      <c r="L16" s="8"/>
      <c r="M16" s="8"/>
      <c r="N16" s="8"/>
      <c r="O16" s="8"/>
      <c r="P16" s="21">
        <v>22040</v>
      </c>
      <c r="Q16" s="46"/>
      <c r="R16" s="5"/>
      <c r="S16" s="2"/>
      <c r="T16" s="56"/>
      <c r="U16" s="56"/>
    </row>
    <row r="17" spans="1:21" ht="22.5" customHeight="1" x14ac:dyDescent="0.25">
      <c r="A17" s="18">
        <v>8</v>
      </c>
      <c r="B17" s="7" t="s">
        <v>5</v>
      </c>
      <c r="C17" s="8" t="s">
        <v>4</v>
      </c>
      <c r="D17" s="8">
        <v>18</v>
      </c>
      <c r="E17" s="8">
        <v>18</v>
      </c>
      <c r="F17" s="8">
        <v>18</v>
      </c>
      <c r="G17" s="8"/>
      <c r="H17" s="8"/>
      <c r="I17" s="8"/>
      <c r="J17" s="8"/>
      <c r="K17" s="8"/>
      <c r="L17" s="8"/>
      <c r="M17" s="8"/>
      <c r="N17" s="8"/>
      <c r="O17" s="8"/>
      <c r="P17" s="21">
        <v>19.100000000000001</v>
      </c>
      <c r="Q17" s="46"/>
      <c r="R17" s="5"/>
      <c r="S17" s="2"/>
      <c r="T17" s="56"/>
      <c r="U17" s="56"/>
    </row>
    <row r="18" spans="1:21" ht="26.25" customHeight="1" x14ac:dyDescent="0.25">
      <c r="A18" s="18">
        <v>9</v>
      </c>
      <c r="B18" s="7" t="s">
        <v>75</v>
      </c>
      <c r="C18" s="8" t="s">
        <v>12</v>
      </c>
      <c r="D18" s="30"/>
      <c r="E18" s="30"/>
      <c r="F18" s="36"/>
      <c r="G18" s="36"/>
      <c r="H18" s="30"/>
      <c r="I18" s="30"/>
      <c r="J18" s="30"/>
      <c r="K18" s="30"/>
      <c r="L18" s="30"/>
      <c r="M18" s="30"/>
      <c r="N18" s="30"/>
      <c r="O18" s="30"/>
      <c r="P18" s="27">
        <v>0.1</v>
      </c>
      <c r="Q18" s="46"/>
      <c r="R18" s="5"/>
      <c r="S18" s="2"/>
      <c r="T18" s="56"/>
      <c r="U18" s="56"/>
    </row>
    <row r="19" spans="1:21" x14ac:dyDescent="0.25">
      <c r="A19" s="16">
        <v>10</v>
      </c>
      <c r="B19" s="7" t="s">
        <v>33</v>
      </c>
      <c r="C19" s="8" t="s">
        <v>2</v>
      </c>
      <c r="D19" s="8">
        <v>281966</v>
      </c>
      <c r="E19" s="8">
        <v>345633</v>
      </c>
      <c r="F19" s="8">
        <v>389677</v>
      </c>
      <c r="G19" s="8"/>
      <c r="H19" s="8"/>
      <c r="I19" s="8"/>
      <c r="J19" s="8"/>
      <c r="K19" s="8"/>
      <c r="L19" s="8"/>
      <c r="M19" s="8"/>
      <c r="N19" s="8"/>
      <c r="O19" s="8"/>
      <c r="P19" s="26">
        <v>4175198.7</v>
      </c>
      <c r="Q19" s="46"/>
      <c r="R19" s="5"/>
      <c r="S19" s="2"/>
      <c r="T19" s="56"/>
      <c r="U19" s="56"/>
    </row>
    <row r="20" spans="1:21" x14ac:dyDescent="0.25">
      <c r="A20" s="16">
        <v>11</v>
      </c>
      <c r="B20" s="7" t="s">
        <v>51</v>
      </c>
      <c r="C20" s="8" t="s">
        <v>2</v>
      </c>
      <c r="D20" s="8">
        <v>69055</v>
      </c>
      <c r="E20" s="8">
        <v>69142</v>
      </c>
      <c r="F20" s="8">
        <v>69158</v>
      </c>
      <c r="G20" s="8"/>
      <c r="H20" s="8"/>
      <c r="I20" s="8"/>
      <c r="J20" s="8"/>
      <c r="K20" s="8"/>
      <c r="L20" s="8"/>
      <c r="M20" s="8"/>
      <c r="N20" s="8"/>
      <c r="O20" s="8"/>
      <c r="P20" s="26">
        <v>871557.7</v>
      </c>
      <c r="Q20" s="46"/>
      <c r="R20" s="5"/>
      <c r="S20" s="2"/>
      <c r="T20" s="56"/>
      <c r="U20" s="56"/>
    </row>
    <row r="21" spans="1:21" ht="23.25" customHeight="1" x14ac:dyDescent="0.25">
      <c r="A21" s="18">
        <v>12</v>
      </c>
      <c r="B21" s="7" t="s">
        <v>7</v>
      </c>
      <c r="C21" s="8" t="s">
        <v>2</v>
      </c>
      <c r="D21" s="8">
        <v>253498</v>
      </c>
      <c r="E21" s="8">
        <v>253645</v>
      </c>
      <c r="F21" s="8">
        <v>254112</v>
      </c>
      <c r="G21" s="8"/>
      <c r="H21" s="8"/>
      <c r="I21" s="8"/>
      <c r="J21" s="8"/>
      <c r="K21" s="8"/>
      <c r="L21" s="8"/>
      <c r="M21" s="8"/>
      <c r="N21" s="8"/>
      <c r="O21" s="8"/>
      <c r="P21" s="26">
        <v>3042772</v>
      </c>
      <c r="Q21" s="46"/>
      <c r="R21" s="5"/>
      <c r="S21" s="2"/>
      <c r="T21" s="56"/>
      <c r="U21" s="56"/>
    </row>
    <row r="22" spans="1:21" ht="27" customHeight="1" x14ac:dyDescent="0.25">
      <c r="A22" s="18">
        <v>13</v>
      </c>
      <c r="B22" s="7" t="s">
        <v>100</v>
      </c>
      <c r="C22" s="8" t="s">
        <v>6</v>
      </c>
      <c r="D22" s="8">
        <f>D23+D24</f>
        <v>675</v>
      </c>
      <c r="E22" s="8">
        <f t="shared" ref="E22:H22" si="0">E23+E24</f>
        <v>675</v>
      </c>
      <c r="F22" s="8">
        <f t="shared" si="0"/>
        <v>675</v>
      </c>
      <c r="G22" s="8"/>
      <c r="H22" s="8"/>
      <c r="I22" s="8"/>
      <c r="J22" s="8"/>
      <c r="K22" s="8"/>
      <c r="L22" s="8"/>
      <c r="M22" s="8"/>
      <c r="N22" s="8"/>
      <c r="O22" s="8"/>
      <c r="P22" s="32">
        <v>680</v>
      </c>
      <c r="Q22" s="46"/>
      <c r="R22" s="5"/>
      <c r="S22" s="56"/>
      <c r="T22" s="56"/>
      <c r="U22" s="56"/>
    </row>
    <row r="23" spans="1:21" x14ac:dyDescent="0.25">
      <c r="A23" s="18" t="s">
        <v>52</v>
      </c>
      <c r="B23" s="9" t="s">
        <v>53</v>
      </c>
      <c r="C23" s="8" t="s">
        <v>6</v>
      </c>
      <c r="D23" s="8">
        <v>78</v>
      </c>
      <c r="E23" s="8">
        <v>78</v>
      </c>
      <c r="F23" s="8">
        <v>78</v>
      </c>
      <c r="G23" s="8"/>
      <c r="H23" s="8"/>
      <c r="I23" s="8"/>
      <c r="J23" s="8"/>
      <c r="K23" s="8"/>
      <c r="L23" s="8"/>
      <c r="M23" s="8"/>
      <c r="N23" s="8"/>
      <c r="O23" s="8"/>
      <c r="P23" s="32">
        <v>78</v>
      </c>
      <c r="Q23" s="46"/>
      <c r="R23" s="5"/>
      <c r="S23" s="56"/>
      <c r="T23" s="56"/>
      <c r="U23" s="56"/>
    </row>
    <row r="24" spans="1:21" x14ac:dyDescent="0.25">
      <c r="A24" s="18" t="s">
        <v>54</v>
      </c>
      <c r="B24" s="9" t="s">
        <v>18</v>
      </c>
      <c r="C24" s="8" t="s">
        <v>6</v>
      </c>
      <c r="D24" s="8">
        <v>597</v>
      </c>
      <c r="E24" s="8">
        <v>597</v>
      </c>
      <c r="F24" s="8">
        <v>597</v>
      </c>
      <c r="G24" s="8"/>
      <c r="H24" s="8"/>
      <c r="I24" s="8"/>
      <c r="J24" s="8"/>
      <c r="K24" s="8"/>
      <c r="L24" s="8"/>
      <c r="M24" s="8"/>
      <c r="N24" s="8"/>
      <c r="O24" s="8"/>
      <c r="P24" s="32">
        <v>602</v>
      </c>
      <c r="Q24" s="46"/>
      <c r="R24" s="5"/>
      <c r="S24" s="56"/>
      <c r="T24" s="56"/>
      <c r="U24" s="56"/>
    </row>
    <row r="25" spans="1:21" ht="60" customHeight="1" x14ac:dyDescent="0.25">
      <c r="A25" s="18">
        <v>14</v>
      </c>
      <c r="B25" s="12" t="s">
        <v>55</v>
      </c>
      <c r="C25" s="13" t="s">
        <v>8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26">
        <v>47.1</v>
      </c>
      <c r="Q25" s="46"/>
      <c r="R25" s="5"/>
      <c r="S25" s="56"/>
      <c r="T25" s="56"/>
      <c r="U25" s="56"/>
    </row>
    <row r="26" spans="1:21" ht="28.5" customHeight="1" x14ac:dyDescent="0.25">
      <c r="A26" s="18">
        <v>15</v>
      </c>
      <c r="B26" s="12" t="s">
        <v>56</v>
      </c>
      <c r="C26" s="13" t="s">
        <v>2</v>
      </c>
      <c r="D26" s="8">
        <v>2994.9</v>
      </c>
      <c r="E26" s="8">
        <v>11016.8</v>
      </c>
      <c r="F26" s="8">
        <v>22866.9</v>
      </c>
      <c r="G26" s="8"/>
      <c r="H26" s="8"/>
      <c r="I26" s="8"/>
      <c r="J26" s="8"/>
      <c r="K26" s="8"/>
      <c r="L26" s="8"/>
      <c r="M26" s="8"/>
      <c r="N26" s="8"/>
      <c r="O26" s="8"/>
      <c r="P26" s="21">
        <v>113371.3</v>
      </c>
      <c r="Q26" s="46"/>
      <c r="R26" s="5"/>
      <c r="S26" s="56"/>
      <c r="T26" s="56"/>
      <c r="U26" s="56"/>
    </row>
    <row r="27" spans="1:21" ht="33.75" customHeight="1" x14ac:dyDescent="0.25">
      <c r="A27" s="18">
        <v>16</v>
      </c>
      <c r="B27" s="12" t="s">
        <v>57</v>
      </c>
      <c r="C27" s="13" t="s">
        <v>8</v>
      </c>
      <c r="D27" s="8">
        <v>84.08</v>
      </c>
      <c r="E27" s="8">
        <v>68.2</v>
      </c>
      <c r="F27" s="8">
        <v>65.5</v>
      </c>
      <c r="G27" s="8"/>
      <c r="H27" s="8"/>
      <c r="I27" s="8"/>
      <c r="J27" s="8"/>
      <c r="K27" s="8"/>
      <c r="L27" s="8"/>
      <c r="M27" s="8"/>
      <c r="N27" s="8"/>
      <c r="O27" s="8"/>
      <c r="P27" s="21">
        <v>51.2</v>
      </c>
      <c r="Q27" s="46"/>
      <c r="R27" s="56"/>
      <c r="S27" s="56"/>
      <c r="T27" s="56"/>
      <c r="U27" s="56"/>
    </row>
    <row r="28" spans="1:21" x14ac:dyDescent="0.25">
      <c r="A28" s="18">
        <v>17</v>
      </c>
      <c r="B28" s="66" t="s">
        <v>58</v>
      </c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56"/>
      <c r="R28" s="56"/>
      <c r="S28" s="56"/>
      <c r="T28" s="56"/>
      <c r="U28" s="56"/>
    </row>
    <row r="29" spans="1:21" ht="22.5" customHeight="1" x14ac:dyDescent="0.25">
      <c r="A29" s="18" t="s">
        <v>59</v>
      </c>
      <c r="B29" s="14" t="s">
        <v>60</v>
      </c>
      <c r="C29" s="13" t="s">
        <v>14</v>
      </c>
      <c r="D29" s="25">
        <v>15863.7</v>
      </c>
      <c r="E29" s="25">
        <v>15863.7</v>
      </c>
      <c r="F29" s="25">
        <v>15863.7</v>
      </c>
      <c r="G29" s="10"/>
      <c r="H29" s="10"/>
      <c r="I29" s="51"/>
      <c r="J29" s="51"/>
      <c r="K29" s="51"/>
      <c r="L29" s="51"/>
      <c r="M29" s="51"/>
      <c r="N29" s="13"/>
      <c r="O29" s="23"/>
      <c r="P29" s="21">
        <v>17548.3</v>
      </c>
      <c r="Q29" s="61"/>
      <c r="R29" s="56"/>
      <c r="S29" s="56"/>
      <c r="T29" s="56"/>
      <c r="U29" s="56"/>
    </row>
    <row r="30" spans="1:21" ht="23.25" customHeight="1" x14ac:dyDescent="0.25">
      <c r="A30" s="18" t="s">
        <v>61</v>
      </c>
      <c r="B30" s="14" t="s">
        <v>62</v>
      </c>
      <c r="C30" s="13" t="s">
        <v>14</v>
      </c>
      <c r="D30" s="13">
        <v>23323</v>
      </c>
      <c r="E30" s="13">
        <v>20429</v>
      </c>
      <c r="F30" s="13">
        <v>19406</v>
      </c>
      <c r="G30" s="13"/>
      <c r="H30" s="13"/>
      <c r="I30" s="51"/>
      <c r="J30" s="51"/>
      <c r="K30" s="51"/>
      <c r="L30" s="51"/>
      <c r="M30" s="51"/>
      <c r="N30" s="51"/>
      <c r="O30" s="13"/>
      <c r="P30" s="33">
        <v>20475.2</v>
      </c>
      <c r="Q30" s="56"/>
      <c r="R30" s="56"/>
      <c r="S30" s="56"/>
      <c r="T30" s="56"/>
      <c r="U30" s="56"/>
    </row>
    <row r="31" spans="1:21" ht="22.5" customHeight="1" x14ac:dyDescent="0.25">
      <c r="A31" s="18" t="s">
        <v>63</v>
      </c>
      <c r="B31" s="14" t="s">
        <v>64</v>
      </c>
      <c r="C31" s="13" t="s">
        <v>14</v>
      </c>
      <c r="D31" s="13">
        <v>19068</v>
      </c>
      <c r="E31" s="13">
        <v>19068</v>
      </c>
      <c r="F31" s="13">
        <v>15831</v>
      </c>
      <c r="G31" s="13"/>
      <c r="H31" s="13"/>
      <c r="I31" s="51"/>
      <c r="J31" s="51"/>
      <c r="K31" s="51"/>
      <c r="L31" s="51"/>
      <c r="M31" s="51"/>
      <c r="N31" s="51"/>
      <c r="O31" s="13"/>
      <c r="P31" s="33">
        <v>19483</v>
      </c>
      <c r="Q31" s="56"/>
      <c r="R31" s="56"/>
      <c r="S31" s="56"/>
      <c r="T31" s="56"/>
      <c r="U31" s="56"/>
    </row>
    <row r="32" spans="1:21" ht="25.5" customHeight="1" x14ac:dyDescent="0.25">
      <c r="A32" s="18" t="s">
        <v>65</v>
      </c>
      <c r="B32" s="14" t="s">
        <v>13</v>
      </c>
      <c r="C32" s="13" t="s">
        <v>14</v>
      </c>
      <c r="D32" s="31">
        <v>11730.77</v>
      </c>
      <c r="E32" s="31">
        <v>11730.77</v>
      </c>
      <c r="F32" s="31">
        <v>11730.77</v>
      </c>
      <c r="G32" s="43"/>
      <c r="H32" s="43"/>
      <c r="I32" s="51"/>
      <c r="J32" s="51"/>
      <c r="K32" s="13"/>
      <c r="L32" s="13"/>
      <c r="M32" s="13"/>
      <c r="N32" s="51"/>
      <c r="O32" s="23"/>
      <c r="P32" s="33">
        <v>16871.599999999999</v>
      </c>
      <c r="Q32" s="56"/>
      <c r="R32" s="56"/>
      <c r="S32" s="56"/>
      <c r="T32" s="56"/>
      <c r="U32" s="56"/>
    </row>
    <row r="33" spans="1:24" ht="24" customHeight="1" x14ac:dyDescent="0.25">
      <c r="A33" s="18" t="s">
        <v>66</v>
      </c>
      <c r="B33" s="14" t="s">
        <v>67</v>
      </c>
      <c r="C33" s="13" t="s">
        <v>14</v>
      </c>
      <c r="D33" s="13">
        <v>13431</v>
      </c>
      <c r="E33" s="13">
        <v>13431</v>
      </c>
      <c r="F33" s="13">
        <v>12934</v>
      </c>
      <c r="G33" s="13"/>
      <c r="H33" s="13"/>
      <c r="I33" s="51"/>
      <c r="J33" s="51"/>
      <c r="K33" s="51"/>
      <c r="L33" s="51"/>
      <c r="M33" s="51"/>
      <c r="N33" s="51"/>
      <c r="O33" s="23"/>
      <c r="P33" s="33">
        <v>18427.7</v>
      </c>
      <c r="Q33" s="56"/>
      <c r="R33" s="56"/>
      <c r="S33" s="56"/>
      <c r="T33" s="56"/>
      <c r="U33" s="56"/>
    </row>
    <row r="34" spans="1:24" ht="14.25" customHeight="1" x14ac:dyDescent="0.25">
      <c r="A34" s="18">
        <v>18</v>
      </c>
      <c r="B34" s="12" t="s">
        <v>68</v>
      </c>
      <c r="C34" s="13" t="s">
        <v>6</v>
      </c>
      <c r="D34" s="13"/>
      <c r="E34" s="13"/>
      <c r="F34" s="13">
        <v>209</v>
      </c>
      <c r="G34" s="13"/>
      <c r="H34" s="13"/>
      <c r="I34" s="51"/>
      <c r="J34" s="51"/>
      <c r="K34" s="51"/>
      <c r="L34" s="51"/>
      <c r="M34" s="51"/>
      <c r="N34" s="51"/>
      <c r="O34" s="23"/>
      <c r="P34" s="32">
        <v>1215</v>
      </c>
      <c r="Q34" s="56"/>
      <c r="R34" s="56"/>
      <c r="S34" s="56"/>
      <c r="T34" s="56"/>
      <c r="U34" s="56"/>
    </row>
    <row r="35" spans="1:24" x14ac:dyDescent="0.25">
      <c r="A35" s="18" t="s">
        <v>69</v>
      </c>
      <c r="B35" s="14" t="s">
        <v>70</v>
      </c>
      <c r="C35" s="13" t="s">
        <v>6</v>
      </c>
      <c r="D35" s="13"/>
      <c r="E35" s="13"/>
      <c r="F35" s="13"/>
      <c r="G35" s="13"/>
      <c r="H35" s="13"/>
      <c r="I35" s="53"/>
      <c r="J35" s="53"/>
      <c r="K35" s="13"/>
      <c r="L35" s="13"/>
      <c r="M35" s="13"/>
      <c r="N35" s="13"/>
      <c r="O35" s="23"/>
      <c r="P35" s="21"/>
      <c r="Q35" s="56"/>
      <c r="R35" s="56"/>
      <c r="S35" s="56"/>
      <c r="T35" s="56"/>
      <c r="U35" s="56"/>
    </row>
    <row r="36" spans="1:24" ht="16.5" customHeight="1" x14ac:dyDescent="0.25">
      <c r="A36" s="18" t="s">
        <v>71</v>
      </c>
      <c r="B36" s="14" t="s">
        <v>15</v>
      </c>
      <c r="C36" s="13" t="s">
        <v>6</v>
      </c>
      <c r="D36" s="13"/>
      <c r="E36" s="13"/>
      <c r="F36" s="13"/>
      <c r="G36" s="13"/>
      <c r="H36" s="13"/>
      <c r="I36" s="53"/>
      <c r="J36" s="53"/>
      <c r="K36" s="13"/>
      <c r="L36" s="13"/>
      <c r="M36" s="13"/>
      <c r="N36" s="13"/>
      <c r="O36" s="23"/>
      <c r="P36" s="21">
        <v>381</v>
      </c>
      <c r="Q36" s="56"/>
      <c r="R36" s="56"/>
      <c r="S36" s="56"/>
      <c r="T36" s="56"/>
      <c r="U36" s="56"/>
      <c r="V36" s="56"/>
    </row>
    <row r="37" spans="1:24" ht="87.75" customHeight="1" x14ac:dyDescent="0.25">
      <c r="A37" s="18">
        <v>19</v>
      </c>
      <c r="B37" s="12" t="s">
        <v>76</v>
      </c>
      <c r="C37" s="13" t="s">
        <v>8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37"/>
      <c r="P37" s="26">
        <v>73.5</v>
      </c>
      <c r="R37" s="56"/>
      <c r="S37" s="56"/>
      <c r="T37" s="56"/>
      <c r="U37" s="56"/>
      <c r="V37" s="56"/>
    </row>
    <row r="38" spans="1:24" ht="33.75" customHeight="1" x14ac:dyDescent="0.25">
      <c r="A38" s="18">
        <v>20</v>
      </c>
      <c r="B38" s="12" t="s">
        <v>77</v>
      </c>
      <c r="C38" s="13" t="s">
        <v>8</v>
      </c>
      <c r="D38" s="28"/>
      <c r="E38" s="29"/>
      <c r="F38" s="29"/>
      <c r="G38" s="28"/>
      <c r="H38" s="28"/>
      <c r="I38" s="28"/>
      <c r="J38" s="28"/>
      <c r="K38" s="28"/>
      <c r="L38" s="28"/>
      <c r="M38" s="28"/>
      <c r="N38" s="28"/>
      <c r="O38" s="37"/>
      <c r="P38" s="26">
        <v>80.099999999999994</v>
      </c>
      <c r="R38" s="56"/>
      <c r="S38" s="56"/>
      <c r="T38" s="56"/>
      <c r="U38" s="56"/>
      <c r="V38" s="56"/>
    </row>
    <row r="39" spans="1:24" ht="22.5" customHeight="1" x14ac:dyDescent="0.25">
      <c r="A39" s="18">
        <v>21</v>
      </c>
      <c r="B39" s="12" t="s">
        <v>78</v>
      </c>
      <c r="C39" s="13" t="s">
        <v>8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38"/>
      <c r="P39" s="38">
        <v>11</v>
      </c>
      <c r="R39" s="56"/>
      <c r="S39" s="56"/>
      <c r="T39" s="56"/>
      <c r="U39" s="56"/>
      <c r="V39" s="56"/>
    </row>
    <row r="40" spans="1:24" ht="45" customHeight="1" x14ac:dyDescent="0.25">
      <c r="A40" s="18">
        <v>22</v>
      </c>
      <c r="B40" s="12" t="s">
        <v>34</v>
      </c>
      <c r="C40" s="13" t="s">
        <v>8</v>
      </c>
      <c r="D40" s="25">
        <f>1525/9319*100</f>
        <v>16.364416782916621</v>
      </c>
      <c r="E40" s="25">
        <f t="shared" ref="E40" si="1">1525/9319*100</f>
        <v>16.364416782916621</v>
      </c>
      <c r="F40" s="25">
        <f>1556/9319*100</f>
        <v>16.697070501126728</v>
      </c>
      <c r="G40" s="25"/>
      <c r="H40" s="25"/>
      <c r="I40" s="25"/>
      <c r="J40" s="25"/>
      <c r="K40" s="25"/>
      <c r="L40" s="25"/>
      <c r="M40" s="25"/>
      <c r="N40" s="25"/>
      <c r="O40" s="25"/>
      <c r="P40" s="21">
        <v>19.5</v>
      </c>
      <c r="R40" s="56"/>
      <c r="S40" s="56"/>
      <c r="T40" s="56"/>
      <c r="U40" s="56"/>
      <c r="V40" s="56"/>
    </row>
    <row r="41" spans="1:24" ht="30" customHeight="1" x14ac:dyDescent="0.25">
      <c r="A41" s="18">
        <v>23</v>
      </c>
      <c r="B41" s="12" t="s">
        <v>72</v>
      </c>
      <c r="C41" s="13" t="s">
        <v>8</v>
      </c>
      <c r="D41" s="25">
        <v>18.899999999999999</v>
      </c>
      <c r="E41" s="25">
        <v>18.899999999999999</v>
      </c>
      <c r="F41" s="25">
        <v>19</v>
      </c>
      <c r="G41" s="25"/>
      <c r="H41" s="25"/>
      <c r="I41" s="25"/>
      <c r="J41" s="25"/>
      <c r="K41" s="25"/>
      <c r="L41" s="25"/>
      <c r="M41" s="25"/>
      <c r="N41" s="25"/>
      <c r="O41" s="25"/>
      <c r="P41" s="21">
        <v>25.6</v>
      </c>
      <c r="R41" s="56"/>
      <c r="S41" s="56"/>
      <c r="T41" s="56"/>
      <c r="U41" s="56"/>
      <c r="V41" s="56"/>
    </row>
    <row r="42" spans="1:24" ht="52.5" x14ac:dyDescent="0.25">
      <c r="A42" s="18">
        <v>24</v>
      </c>
      <c r="B42" s="12" t="s">
        <v>79</v>
      </c>
      <c r="C42" s="13" t="s">
        <v>8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39"/>
      <c r="P42" s="35">
        <v>52</v>
      </c>
      <c r="R42" s="56"/>
      <c r="S42" s="56"/>
      <c r="T42" s="56"/>
      <c r="U42" s="56"/>
      <c r="V42" s="56"/>
      <c r="W42" s="59"/>
      <c r="X42" s="59"/>
    </row>
    <row r="43" spans="1:24" ht="57" customHeight="1" x14ac:dyDescent="0.25">
      <c r="A43" s="18">
        <v>25</v>
      </c>
      <c r="B43" s="12" t="s">
        <v>80</v>
      </c>
      <c r="C43" s="13" t="s">
        <v>8</v>
      </c>
      <c r="D43" s="29"/>
      <c r="E43" s="29"/>
      <c r="F43" s="29"/>
      <c r="G43" s="28"/>
      <c r="H43" s="28"/>
      <c r="I43" s="28"/>
      <c r="J43" s="28"/>
      <c r="K43" s="28"/>
      <c r="L43" s="28"/>
      <c r="M43" s="28"/>
      <c r="N43" s="28"/>
      <c r="O43" s="39"/>
      <c r="P43" s="26">
        <v>0</v>
      </c>
      <c r="R43" s="56"/>
      <c r="S43" s="56"/>
      <c r="T43" s="56"/>
      <c r="U43" s="56"/>
      <c r="W43" s="59"/>
      <c r="X43" s="59"/>
    </row>
    <row r="44" spans="1:24" ht="44.25" customHeight="1" x14ac:dyDescent="0.25">
      <c r="A44" s="18">
        <v>26</v>
      </c>
      <c r="B44" s="14" t="s">
        <v>81</v>
      </c>
      <c r="C44" s="13" t="s">
        <v>8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37"/>
      <c r="P44" s="35">
        <v>55</v>
      </c>
      <c r="R44" s="62"/>
      <c r="S44" s="56"/>
      <c r="T44" s="56"/>
      <c r="U44" s="56"/>
      <c r="W44" s="59"/>
      <c r="X44" s="59"/>
    </row>
    <row r="45" spans="1:24" ht="36" customHeight="1" x14ac:dyDescent="0.25">
      <c r="A45" s="18">
        <v>27</v>
      </c>
      <c r="B45" s="14" t="s">
        <v>73</v>
      </c>
      <c r="C45" s="13" t="s">
        <v>8</v>
      </c>
      <c r="D45" s="13">
        <v>33.299999999999997</v>
      </c>
      <c r="E45" s="13">
        <v>33.299999999999997</v>
      </c>
      <c r="F45" s="13">
        <v>33.299999999999997</v>
      </c>
      <c r="G45" s="13"/>
      <c r="H45" s="13"/>
      <c r="I45" s="13"/>
      <c r="J45" s="13"/>
      <c r="K45" s="13"/>
      <c r="L45" s="13"/>
      <c r="M45" s="13"/>
      <c r="N45" s="13"/>
      <c r="O45" s="13"/>
      <c r="P45" s="21">
        <v>35</v>
      </c>
      <c r="R45" s="56"/>
      <c r="S45" s="56"/>
      <c r="T45" s="56"/>
      <c r="U45" s="56"/>
      <c r="W45" s="59"/>
      <c r="X45" s="59"/>
    </row>
    <row r="46" spans="1:24" ht="32.25" customHeight="1" x14ac:dyDescent="0.25">
      <c r="A46" s="18">
        <v>28</v>
      </c>
      <c r="B46" s="14" t="s">
        <v>37</v>
      </c>
      <c r="C46" s="13" t="s">
        <v>35</v>
      </c>
      <c r="D46" s="13" t="s">
        <v>74</v>
      </c>
      <c r="E46" s="13" t="s">
        <v>74</v>
      </c>
      <c r="F46" s="13" t="s">
        <v>74</v>
      </c>
      <c r="G46" s="13"/>
      <c r="H46" s="13"/>
      <c r="I46" s="13"/>
      <c r="J46" s="13"/>
      <c r="K46" s="13"/>
      <c r="L46" s="13"/>
      <c r="M46" s="13"/>
      <c r="N46" s="13"/>
      <c r="O46" s="13"/>
      <c r="P46" s="21" t="s">
        <v>74</v>
      </c>
      <c r="R46" s="56"/>
      <c r="S46" s="56"/>
      <c r="T46" s="56"/>
      <c r="U46" s="56"/>
      <c r="W46" s="59"/>
      <c r="X46" s="59"/>
    </row>
    <row r="47" spans="1:24" ht="42" x14ac:dyDescent="0.25">
      <c r="A47" s="18">
        <v>29</v>
      </c>
      <c r="B47" s="12" t="s">
        <v>38</v>
      </c>
      <c r="C47" s="13" t="s">
        <v>8</v>
      </c>
      <c r="D47" s="13">
        <v>36</v>
      </c>
      <c r="E47" s="13">
        <v>36</v>
      </c>
      <c r="F47" s="13">
        <v>36</v>
      </c>
      <c r="G47" s="13"/>
      <c r="H47" s="13"/>
      <c r="I47" s="13"/>
      <c r="J47" s="13"/>
      <c r="K47" s="13"/>
      <c r="L47" s="13"/>
      <c r="M47" s="13"/>
      <c r="N47" s="13"/>
      <c r="O47" s="13"/>
      <c r="P47" s="21">
        <v>58</v>
      </c>
      <c r="R47" s="56"/>
      <c r="S47" s="56"/>
      <c r="T47" s="56"/>
      <c r="U47" s="56"/>
      <c r="W47" s="59"/>
      <c r="X47" s="59"/>
    </row>
    <row r="48" spans="1:24" ht="54.75" customHeight="1" x14ac:dyDescent="0.25">
      <c r="A48" s="18">
        <v>30</v>
      </c>
      <c r="B48" s="12" t="s">
        <v>39</v>
      </c>
      <c r="C48" s="13" t="s">
        <v>8</v>
      </c>
      <c r="D48" s="13">
        <v>48.84</v>
      </c>
      <c r="E48" s="13">
        <v>48.84</v>
      </c>
      <c r="F48" s="13">
        <v>46.66</v>
      </c>
      <c r="G48" s="13"/>
      <c r="H48" s="13"/>
      <c r="I48" s="13"/>
      <c r="J48" s="13"/>
      <c r="K48" s="13"/>
      <c r="L48" s="13"/>
      <c r="M48" s="13"/>
      <c r="N48" s="13"/>
      <c r="O48" s="13"/>
      <c r="P48" s="21">
        <v>51.5</v>
      </c>
      <c r="R48" s="56"/>
      <c r="S48" s="56"/>
      <c r="T48" s="56"/>
      <c r="U48" s="56"/>
      <c r="W48" s="59"/>
      <c r="X48" s="59"/>
    </row>
    <row r="49" spans="1:24" s="6" customFormat="1" ht="20.25" customHeight="1" x14ac:dyDescent="0.25">
      <c r="A49" s="50"/>
      <c r="B49" s="67" t="s">
        <v>36</v>
      </c>
      <c r="C49" s="67"/>
      <c r="D49" s="67"/>
      <c r="E49" s="67"/>
      <c r="F49" s="67"/>
      <c r="G49" s="67"/>
      <c r="H49" s="67"/>
      <c r="I49" s="67"/>
      <c r="J49" s="67"/>
      <c r="K49" s="67"/>
      <c r="L49" s="50"/>
      <c r="M49" s="50"/>
      <c r="N49" s="50"/>
      <c r="O49" s="24"/>
      <c r="P49" s="50"/>
      <c r="Q49" s="47"/>
      <c r="R49" s="56"/>
      <c r="S49" s="56"/>
      <c r="T49" s="56"/>
      <c r="U49" s="56"/>
      <c r="V49" s="50"/>
      <c r="W49" s="59"/>
      <c r="X49" s="59"/>
    </row>
    <row r="50" spans="1:24" s="6" customFormat="1" ht="20.25" customHeight="1" x14ac:dyDescent="0.25">
      <c r="A50" s="50"/>
      <c r="B50" s="48"/>
      <c r="C50" s="48"/>
      <c r="D50" s="48"/>
      <c r="E50" s="40"/>
      <c r="F50" s="40"/>
      <c r="G50" s="40"/>
      <c r="H50" s="40"/>
      <c r="I50" s="54"/>
      <c r="J50" s="54"/>
      <c r="K50" s="40"/>
      <c r="L50" s="41"/>
      <c r="M50" s="41"/>
      <c r="N50" s="41"/>
      <c r="O50" s="42"/>
      <c r="P50" s="50"/>
      <c r="Q50" s="47"/>
      <c r="R50" s="56"/>
      <c r="S50" s="56"/>
      <c r="T50" s="56"/>
      <c r="U50" s="56"/>
      <c r="V50" s="50"/>
      <c r="W50" s="59"/>
      <c r="X50" s="59"/>
    </row>
    <row r="51" spans="1:24" s="6" customFormat="1" ht="20.25" customHeight="1" x14ac:dyDescent="0.25">
      <c r="A51" s="50"/>
      <c r="B51" s="48"/>
      <c r="C51" s="48"/>
      <c r="D51" s="48"/>
      <c r="E51" s="48"/>
      <c r="F51" s="48"/>
      <c r="G51" s="48"/>
      <c r="H51" s="48"/>
      <c r="I51" s="55"/>
      <c r="J51" s="55"/>
      <c r="K51" s="48"/>
      <c r="L51" s="50"/>
      <c r="M51" s="50"/>
      <c r="N51" s="50"/>
      <c r="O51" s="24"/>
      <c r="P51" s="50"/>
      <c r="Q51" s="47"/>
      <c r="R51" s="56"/>
      <c r="S51" s="56"/>
      <c r="T51" s="56"/>
      <c r="U51" s="56"/>
      <c r="V51" s="50"/>
      <c r="W51" s="59"/>
      <c r="X51" s="59"/>
    </row>
    <row r="52" spans="1:24" x14ac:dyDescent="0.25">
      <c r="R52" s="56"/>
      <c r="S52" s="56"/>
      <c r="T52" s="56"/>
      <c r="U52" s="56"/>
      <c r="W52" s="59"/>
      <c r="X52" s="59"/>
    </row>
    <row r="53" spans="1:24" s="6" customFormat="1" ht="16.5" customHeight="1" x14ac:dyDescent="0.25">
      <c r="A53" s="50"/>
      <c r="B53" s="68" t="s">
        <v>0</v>
      </c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47"/>
      <c r="R53" s="56"/>
      <c r="S53" s="56"/>
      <c r="T53" s="56"/>
      <c r="U53" s="56"/>
      <c r="V53" s="50"/>
      <c r="W53" s="59"/>
      <c r="X53" s="59"/>
    </row>
    <row r="54" spans="1:24" s="6" customFormat="1" ht="15.75" x14ac:dyDescent="0.25">
      <c r="A54" s="50"/>
      <c r="B54" s="49"/>
      <c r="C54" s="50"/>
      <c r="D54" s="50"/>
      <c r="E54" s="50"/>
      <c r="F54" s="50"/>
      <c r="G54" s="50"/>
      <c r="H54" s="50"/>
      <c r="I54" s="52"/>
      <c r="J54" s="52"/>
      <c r="K54" s="50"/>
      <c r="L54" s="50"/>
      <c r="M54" s="50"/>
      <c r="N54" s="50"/>
      <c r="O54" s="24"/>
      <c r="P54" s="50"/>
      <c r="Q54" s="47"/>
      <c r="R54" s="50"/>
      <c r="S54" s="50"/>
      <c r="T54" s="50"/>
      <c r="U54" s="50"/>
      <c r="V54" s="50"/>
      <c r="W54" s="59"/>
      <c r="X54" s="59"/>
    </row>
    <row r="55" spans="1:24" s="6" customFormat="1" ht="48.75" customHeight="1" x14ac:dyDescent="0.25">
      <c r="A55" s="50"/>
      <c r="B55" s="65" t="s">
        <v>1</v>
      </c>
      <c r="C55" s="65"/>
      <c r="D55" s="65"/>
      <c r="E55" s="50"/>
      <c r="F55" s="50"/>
      <c r="G55" s="50"/>
      <c r="H55" s="50"/>
      <c r="I55" s="52"/>
      <c r="J55" s="52"/>
      <c r="K55" s="50"/>
      <c r="L55" s="50"/>
      <c r="M55" s="50"/>
      <c r="N55" s="50"/>
      <c r="O55" s="24"/>
      <c r="P55" s="50"/>
      <c r="Q55" s="47"/>
      <c r="R55" s="50"/>
      <c r="S55" s="50"/>
      <c r="T55" s="50"/>
      <c r="U55" s="50"/>
      <c r="V55" s="50"/>
      <c r="W55" s="59"/>
      <c r="X55" s="59"/>
    </row>
    <row r="56" spans="1:24" x14ac:dyDescent="0.25">
      <c r="W56" s="59"/>
      <c r="X56" s="59"/>
    </row>
    <row r="57" spans="1:24" x14ac:dyDescent="0.25">
      <c r="W57" s="59"/>
      <c r="X57" s="59"/>
    </row>
    <row r="58" spans="1:24" x14ac:dyDescent="0.25">
      <c r="W58" s="59"/>
      <c r="X58" s="59"/>
    </row>
    <row r="59" spans="1:24" x14ac:dyDescent="0.25">
      <c r="W59" s="59"/>
      <c r="X59" s="59"/>
    </row>
    <row r="60" spans="1:24" x14ac:dyDescent="0.25">
      <c r="B60" s="7" t="s">
        <v>32</v>
      </c>
      <c r="W60" s="59"/>
      <c r="X60" s="59"/>
    </row>
    <row r="61" spans="1:24" x14ac:dyDescent="0.25">
      <c r="B61" s="50" t="s">
        <v>88</v>
      </c>
      <c r="C61" s="8">
        <v>798</v>
      </c>
      <c r="W61" s="59"/>
      <c r="X61" s="59"/>
    </row>
    <row r="62" spans="1:24" x14ac:dyDescent="0.25">
      <c r="B62" s="50" t="s">
        <v>89</v>
      </c>
      <c r="C62" s="8">
        <v>1453</v>
      </c>
      <c r="W62" s="59"/>
      <c r="X62" s="59"/>
    </row>
    <row r="63" spans="1:24" x14ac:dyDescent="0.25">
      <c r="B63" s="50" t="s">
        <v>90</v>
      </c>
      <c r="C63" s="10">
        <v>1927</v>
      </c>
      <c r="W63" s="59"/>
      <c r="X63" s="59"/>
    </row>
    <row r="64" spans="1:24" x14ac:dyDescent="0.25">
      <c r="B64" s="50" t="s">
        <v>91</v>
      </c>
      <c r="C64" s="8">
        <v>1225</v>
      </c>
      <c r="W64" s="59"/>
      <c r="X64" s="59"/>
    </row>
    <row r="65" spans="2:24" x14ac:dyDescent="0.25">
      <c r="B65" s="50" t="s">
        <v>92</v>
      </c>
      <c r="C65" s="8">
        <v>380</v>
      </c>
      <c r="W65" s="59"/>
      <c r="X65" s="59"/>
    </row>
    <row r="66" spans="2:24" x14ac:dyDescent="0.25">
      <c r="B66" s="50" t="s">
        <v>93</v>
      </c>
      <c r="C66" s="10">
        <v>885</v>
      </c>
      <c r="W66" s="59"/>
      <c r="X66" s="59"/>
    </row>
    <row r="67" spans="2:24" x14ac:dyDescent="0.25">
      <c r="B67" s="50" t="s">
        <v>94</v>
      </c>
      <c r="C67" s="11">
        <v>575</v>
      </c>
      <c r="W67" s="59"/>
      <c r="X67" s="59"/>
    </row>
    <row r="68" spans="2:24" x14ac:dyDescent="0.25">
      <c r="B68" s="50" t="s">
        <v>95</v>
      </c>
    </row>
    <row r="69" spans="2:24" x14ac:dyDescent="0.25">
      <c r="B69" s="50" t="s">
        <v>96</v>
      </c>
    </row>
    <row r="70" spans="2:24" x14ac:dyDescent="0.25">
      <c r="B70" s="50" t="s">
        <v>97</v>
      </c>
    </row>
    <row r="71" spans="2:24" x14ac:dyDescent="0.25">
      <c r="B71" s="50" t="s">
        <v>98</v>
      </c>
    </row>
    <row r="72" spans="2:24" x14ac:dyDescent="0.25">
      <c r="B72" s="50" t="s">
        <v>99</v>
      </c>
    </row>
    <row r="73" spans="2:24" x14ac:dyDescent="0.25">
      <c r="C73" s="50">
        <f>SUM(C61:C72)</f>
        <v>7243</v>
      </c>
    </row>
  </sheetData>
  <mergeCells count="7">
    <mergeCell ref="B53:P53"/>
    <mergeCell ref="B55:D55"/>
    <mergeCell ref="B1:P1"/>
    <mergeCell ref="B9:P9"/>
    <mergeCell ref="B12:P12"/>
    <mergeCell ref="B28:P28"/>
    <mergeCell ref="B49:K49"/>
  </mergeCells>
  <pageMargins left="0.27559055118110237" right="0.23622047244094491" top="0.55118110236220474" bottom="0.55118110236220474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 2016</vt:lpstr>
      <vt:lpstr>'1 кв. 2016'!Заголовки_для_печати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2021-09-21T08:13:56Z</dcterms:modified>
</cp:coreProperties>
</file>