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СВОД 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21" i="1"/>
  <c r="C21"/>
  <c r="E21" s="1"/>
  <c r="E20"/>
  <c r="D20"/>
  <c r="C20"/>
  <c r="E19"/>
  <c r="D19"/>
  <c r="C19"/>
  <c r="D18"/>
  <c r="E18" s="1"/>
  <c r="C18"/>
  <c r="D17"/>
  <c r="C17"/>
  <c r="E17" s="1"/>
  <c r="E16"/>
  <c r="D16"/>
  <c r="C16"/>
  <c r="E15"/>
  <c r="D15"/>
  <c r="C15"/>
  <c r="D14"/>
  <c r="E14" s="1"/>
  <c r="C14"/>
  <c r="D13"/>
  <c r="C13"/>
  <c r="E13" s="1"/>
  <c r="E12"/>
  <c r="D12"/>
  <c r="C12"/>
  <c r="E11"/>
  <c r="D11"/>
  <c r="C11"/>
  <c r="D10"/>
  <c r="E10" s="1"/>
  <c r="C10"/>
  <c r="D9"/>
  <c r="C9"/>
  <c r="E9" s="1"/>
  <c r="E8"/>
  <c r="D8"/>
  <c r="C8"/>
  <c r="E7"/>
  <c r="D7"/>
  <c r="C7"/>
  <c r="D6"/>
  <c r="E6" s="1"/>
  <c r="C6"/>
  <c r="D5"/>
  <c r="C5"/>
  <c r="E5" s="1"/>
  <c r="D22" l="1"/>
  <c r="E22" s="1"/>
  <c r="C22"/>
</calcChain>
</file>

<file path=xl/sharedStrings.xml><?xml version="1.0" encoding="utf-8"?>
<sst xmlns="http://schemas.openxmlformats.org/spreadsheetml/2006/main" count="24" uniqueCount="24">
  <si>
    <t>Отчет о выполнении муниципальных программ  МР «Кизилюртовский район» за 2021 год</t>
  </si>
  <si>
    <t>№ п/п</t>
  </si>
  <si>
    <t>Муниципальные программы</t>
  </si>
  <si>
    <t>План на 2021 год  с учетом изменений    (тыс. руб.)</t>
  </si>
  <si>
    <t>Фактически  использовано  средств за 12 месяцев 2021 (тыс. руб.)</t>
  </si>
  <si>
    <t>% исполнения</t>
  </si>
  <si>
    <t>Раздел 1 "Развитие агропромышленного комплекса" в составе Комплексной программы СЭР МР "Кизилюртовский район" на 2019-2021 годы (П-135 от 17.12.2018г.)</t>
  </si>
  <si>
    <t>Раздел 2 "Развитие культуры" в составе Комплексной программы СЭР МР "Кизилюртовский район" на 2019-2021 годы (П-135 от 17.12.2018г.)</t>
  </si>
  <si>
    <t>Раздел 3 "Развитие туризма" в составе Комплексной программы СЭР МР "Кизилюртовский район" на 2019-2021 годы (П-135 от 17.12.2018г.)</t>
  </si>
  <si>
    <t>Раздел 4 "Развитие молодежной политики" в составе Комплексной программы СЭР МР "Кизилюртовский район" на 2019-2021 годы (П-135 от 17.12.2018г.)</t>
  </si>
  <si>
    <t>Раздел 5 "Развитие физической культуры и спорта" в составе Комплексной программы СЭР МР "Кизилюртовский район" на 2019-2021 годы (П-135 от 17.12.2018г.)</t>
  </si>
  <si>
    <t>Раздел 6 "Развитие системы образования" в составе Комплексной программы СЭР МР "Кизилюртовский район" на 2019-2021 годы (П-135 от 17.12.2018г.)</t>
  </si>
  <si>
    <t>Раздел 7 "Развитие жилищно-коммунального хозяйства" в составе Комплексной программы СЭР МР "Кизилюртовский район" на 2019-2021 годы (П-135 от 17.12.2018г.)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</si>
  <si>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в МР «Кизилюртовский район» на 2019-2022 годы"  (П-100 от 03.09.2018г.)</t>
  </si>
  <si>
    <t>Муниципальная Программа "Комплексные меры противодействия злоупотреблению наркотическими средствами и их незаконному обороту на территории Кизилюртовского района на 2020 год" (П-58 от 24.04.2018г.)</t>
  </si>
  <si>
    <t>Муниципальная программа МР "Кизилюртовский район" О противодействии коррупции в МР "Кизилюртовкий район" на 2019-2023 годы" (П-115 от 02.11.2018г.)</t>
  </si>
  <si>
    <t>Комплексная программа  противодействие идеологии терроризма в МР «Кизилюртовский район» на 2020 год (П-128 от 04.12.2018г.)</t>
  </si>
  <si>
    <t>Муниципальная программа "Профилактика правонарушений и противодействие преступности в Кизилюртовском районе на 2017 -2020 годы (П-19а от 07.02.2017г.)</t>
  </si>
  <si>
    <t>Муниципальная программа "Формирование законопослушного поведения участников дорожного движения в МР "Кизилюртовский район" на 2018-2020 годы" (П-36 от 12.03.2018г.)</t>
  </si>
  <si>
    <t>Муниципальная программа "Оформление права собственности и использование имущества МР "Кизилюртовский район" на 2020-2022 годы"  (П-120 от 01.11.2019 г.)</t>
  </si>
  <si>
    <t>Муниципальная программа "Развитие муниципальной службы в муниципальном районе "Кизилюртовский район" Республики Дагестан на 2018-2019годы" (П-105 от 24.11.2017г.)</t>
  </si>
  <si>
    <t>Муниципальная программа "Ремонт автомобильных дорог общего пользования местного значения МР "Кизилюртовский район" на 2019-2021годы" (П-27от 21.02.2020 г.)</t>
  </si>
  <si>
    <t>Муниципальная программа "Формирование современной городской среды" на территории МР "Кизилюртовский район" на 2019-2024 годы" (П-08 от 20.01.2020 г.)</t>
  </si>
  <si>
    <t>Всего по программам: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</si>
</sst>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_-* #,##0_р_._-;\-* #,##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Open Sans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8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2" fontId="3" fillId="0" borderId="0" xfId="0" applyNumberFormat="1" applyFont="1"/>
    <xf numFmtId="1" fontId="6" fillId="2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</cellXfs>
  <cellStyles count="8">
    <cellStyle name="Обычный" xfId="0" builtinId="0"/>
    <cellStyle name="Обычный 2" xfId="1"/>
    <cellStyle name="Обычный 3" xfId="2"/>
    <cellStyle name="Финансовый 2" xfId="3"/>
    <cellStyle name="Финансовый 3" xfId="4"/>
    <cellStyle name="Финансовый 3 2" xfId="5"/>
    <cellStyle name="Финансовый 4" xfId="6"/>
    <cellStyle name="Финансовый 5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75;&#1088;&#1072;&#1084;&#1084;&#1099;/&#1052;&#1091;&#1085;&#1080;&#1094;&#1080;&#1087;&#1072;&#1083;&#1100;&#1085;&#1099;&#1077;%20&#1087;&#1088;&#1086;&#1075;&#1088;&#1072;&#1084;&#1084;&#1099;/&#1050;&#1086;&#1084;&#1087;&#1083;&#1077;&#1082;&#1089;&#1085;&#1072;&#1103;%20&#1087;&#1088;&#1086;&#1075;&#1088;&#1072;&#1084;&#1084;&#1072;%202019-2021/4%20&#1082;&#1074;&#1072;&#1088;&#1090;&#1072;&#1083;%202021/&#1057;&#1042;&#1054;&#1044;%20&#1079;&#1072;%204%20&#1082;&#1074;&#1072;&#1088;&#1090;&#1072;&#1083;%202021%20%20&#1086;&#1082;&#1086;&#1085;&#1095;&#1072;&#1090;&#1077;&#1083;&#1100;&#1085;&#1099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"/>
      <sheetName val="Приложение № 1"/>
      <sheetName val="УСХ"/>
      <sheetName val="Образование"/>
      <sheetName val="Архитектура"/>
      <sheetName val="ГО и ЧС"/>
      <sheetName val="культура"/>
      <sheetName val="спорт"/>
      <sheetName val="МП"/>
      <sheetName val="туризм"/>
      <sheetName val="ЖКХ"/>
      <sheetName val="гор.среда"/>
      <sheetName val="Рем.дорог"/>
      <sheetName val="Прест"/>
      <sheetName val="Терориз"/>
      <sheetName val="Наркотики"/>
      <sheetName val="ОБДД"/>
      <sheetName val="Коррупция"/>
      <sheetName val="Мун.служба "/>
      <sheetName val="Приложение №2 "/>
    </sheetNames>
    <sheetDataSet>
      <sheetData sheetId="0"/>
      <sheetData sheetId="1">
        <row r="139">
          <cell r="U139">
            <v>25577.832999999999</v>
          </cell>
        </row>
      </sheetData>
      <sheetData sheetId="2">
        <row r="28">
          <cell r="D28">
            <v>172906</v>
          </cell>
          <cell r="E28">
            <v>350</v>
          </cell>
          <cell r="G28">
            <v>49450</v>
          </cell>
        </row>
      </sheetData>
      <sheetData sheetId="3">
        <row r="29">
          <cell r="D29">
            <v>84542.720000000001</v>
          </cell>
          <cell r="E29">
            <v>83378.075999999986</v>
          </cell>
        </row>
      </sheetData>
      <sheetData sheetId="4">
        <row r="10">
          <cell r="D10">
            <v>2609</v>
          </cell>
          <cell r="E10">
            <v>2493.42</v>
          </cell>
        </row>
      </sheetData>
      <sheetData sheetId="5">
        <row r="24">
          <cell r="D24">
            <v>1765.98</v>
          </cell>
          <cell r="E24">
            <v>1765.98</v>
          </cell>
        </row>
      </sheetData>
      <sheetData sheetId="6">
        <row r="28">
          <cell r="E28">
            <v>276</v>
          </cell>
          <cell r="F28">
            <v>276</v>
          </cell>
        </row>
      </sheetData>
      <sheetData sheetId="7">
        <row r="29">
          <cell r="D29">
            <v>1283</v>
          </cell>
          <cell r="E29">
            <v>1283</v>
          </cell>
        </row>
      </sheetData>
      <sheetData sheetId="8">
        <row r="31">
          <cell r="D31">
            <v>530</v>
          </cell>
          <cell r="E31">
            <v>530</v>
          </cell>
        </row>
      </sheetData>
      <sheetData sheetId="9">
        <row r="17">
          <cell r="D17">
            <v>50</v>
          </cell>
          <cell r="E17">
            <v>50</v>
          </cell>
        </row>
      </sheetData>
      <sheetData sheetId="10">
        <row r="10">
          <cell r="E10">
            <v>25577.832999999999</v>
          </cell>
        </row>
      </sheetData>
      <sheetData sheetId="11">
        <row r="13">
          <cell r="C13">
            <v>10953.49</v>
          </cell>
          <cell r="E13">
            <v>10953.49</v>
          </cell>
        </row>
      </sheetData>
      <sheetData sheetId="12">
        <row r="14">
          <cell r="C14">
            <v>30025.315000000002</v>
          </cell>
          <cell r="E14">
            <v>30025.315000000002</v>
          </cell>
        </row>
      </sheetData>
      <sheetData sheetId="13">
        <row r="16">
          <cell r="E16">
            <v>40</v>
          </cell>
          <cell r="F16">
            <v>40</v>
          </cell>
        </row>
      </sheetData>
      <sheetData sheetId="14">
        <row r="19">
          <cell r="C19">
            <v>65</v>
          </cell>
          <cell r="E19">
            <v>60</v>
          </cell>
        </row>
      </sheetData>
      <sheetData sheetId="15">
        <row r="18">
          <cell r="E18">
            <v>55</v>
          </cell>
          <cell r="F18">
            <v>55</v>
          </cell>
        </row>
      </sheetData>
      <sheetData sheetId="16">
        <row r="10">
          <cell r="G10">
            <v>35</v>
          </cell>
          <cell r="H10">
            <v>35</v>
          </cell>
        </row>
      </sheetData>
      <sheetData sheetId="17">
        <row r="11">
          <cell r="C11">
            <v>50</v>
          </cell>
          <cell r="E11">
            <v>49.8</v>
          </cell>
        </row>
      </sheetData>
      <sheetData sheetId="18">
        <row r="6">
          <cell r="D6">
            <v>115.25</v>
          </cell>
          <cell r="E6">
            <v>115.25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29"/>
  <sheetViews>
    <sheetView tabSelected="1" workbookViewId="0">
      <selection activeCell="D27" sqref="D27"/>
    </sheetView>
  </sheetViews>
  <sheetFormatPr defaultRowHeight="18.75"/>
  <cols>
    <col min="1" max="1" width="5.28515625" style="20" customWidth="1"/>
    <col min="2" max="2" width="87.140625" style="21" customWidth="1"/>
    <col min="3" max="3" width="22" style="23" customWidth="1"/>
    <col min="4" max="4" width="21.42578125" style="23" customWidth="1"/>
    <col min="5" max="5" width="17" style="22" customWidth="1"/>
    <col min="6" max="6" width="17.7109375" style="4" customWidth="1"/>
    <col min="7" max="16384" width="9.140625" style="4"/>
  </cols>
  <sheetData>
    <row r="2" spans="1:7" ht="30.75" customHeight="1">
      <c r="A2" s="1" t="s">
        <v>0</v>
      </c>
      <c r="B2" s="2"/>
      <c r="C2" s="2"/>
      <c r="D2" s="2"/>
      <c r="E2" s="3"/>
    </row>
    <row r="3" spans="1:7" ht="95.25" customHeight="1">
      <c r="A3" s="5" t="s">
        <v>1</v>
      </c>
      <c r="B3" s="5" t="s">
        <v>2</v>
      </c>
      <c r="C3" s="6" t="s">
        <v>3</v>
      </c>
      <c r="D3" s="6" t="s">
        <v>4</v>
      </c>
      <c r="E3" s="5" t="s">
        <v>5</v>
      </c>
      <c r="F3" s="7"/>
    </row>
    <row r="4" spans="1:7">
      <c r="A4" s="8">
        <v>1</v>
      </c>
      <c r="B4" s="8">
        <v>2</v>
      </c>
      <c r="C4" s="9">
        <v>3</v>
      </c>
      <c r="D4" s="9">
        <v>4</v>
      </c>
      <c r="E4" s="8">
        <v>5</v>
      </c>
    </row>
    <row r="5" spans="1:7" ht="60.75" customHeight="1">
      <c r="A5" s="9">
        <v>1</v>
      </c>
      <c r="B5" s="10" t="s">
        <v>6</v>
      </c>
      <c r="C5" s="11">
        <f>[1]УСХ!D28</f>
        <v>172906</v>
      </c>
      <c r="D5" s="11">
        <f>[1]УСХ!E28+[1]УСХ!G28</f>
        <v>49800</v>
      </c>
      <c r="E5" s="12">
        <f>D5/C5*100</f>
        <v>28.801776687911349</v>
      </c>
      <c r="G5" s="13"/>
    </row>
    <row r="6" spans="1:7" ht="50.25" customHeight="1">
      <c r="A6" s="9">
        <v>2</v>
      </c>
      <c r="B6" s="10" t="s">
        <v>7</v>
      </c>
      <c r="C6" s="11">
        <f>[1]культура!E28</f>
        <v>276</v>
      </c>
      <c r="D6" s="11">
        <f>[1]культура!F28</f>
        <v>276</v>
      </c>
      <c r="E6" s="14">
        <f t="shared" ref="E6:E22" si="0">D6/C6*100</f>
        <v>100</v>
      </c>
    </row>
    <row r="7" spans="1:7" ht="49.5" customHeight="1">
      <c r="A7" s="9">
        <v>3</v>
      </c>
      <c r="B7" s="10" t="s">
        <v>8</v>
      </c>
      <c r="C7" s="11">
        <f>[1]туризм!D17</f>
        <v>50</v>
      </c>
      <c r="D7" s="11">
        <f>[1]туризм!E17</f>
        <v>50</v>
      </c>
      <c r="E7" s="14">
        <f t="shared" si="0"/>
        <v>100</v>
      </c>
    </row>
    <row r="8" spans="1:7" ht="61.5" customHeight="1">
      <c r="A8" s="9">
        <v>4</v>
      </c>
      <c r="B8" s="10" t="s">
        <v>9</v>
      </c>
      <c r="C8" s="11">
        <f>[1]МП!D31</f>
        <v>530</v>
      </c>
      <c r="D8" s="11">
        <f>[1]МП!E31</f>
        <v>530</v>
      </c>
      <c r="E8" s="14">
        <f t="shared" si="0"/>
        <v>100</v>
      </c>
    </row>
    <row r="9" spans="1:7" ht="57" customHeight="1">
      <c r="A9" s="9">
        <v>5</v>
      </c>
      <c r="B9" s="10" t="s">
        <v>10</v>
      </c>
      <c r="C9" s="11">
        <f>[1]спорт!D29</f>
        <v>1283</v>
      </c>
      <c r="D9" s="11">
        <f>[1]спорт!E29</f>
        <v>1283</v>
      </c>
      <c r="E9" s="14">
        <f t="shared" si="0"/>
        <v>100</v>
      </c>
    </row>
    <row r="10" spans="1:7" ht="56.25">
      <c r="A10" s="9">
        <v>6</v>
      </c>
      <c r="B10" s="10" t="s">
        <v>11</v>
      </c>
      <c r="C10" s="11">
        <f>[1]Образование!D29</f>
        <v>84542.720000000001</v>
      </c>
      <c r="D10" s="11">
        <f>[1]Образование!E29</f>
        <v>83378.075999999986</v>
      </c>
      <c r="E10" s="12">
        <f t="shared" si="0"/>
        <v>98.622419529440236</v>
      </c>
    </row>
    <row r="11" spans="1:7" ht="63" customHeight="1">
      <c r="A11" s="9">
        <v>7</v>
      </c>
      <c r="B11" s="10" t="s">
        <v>12</v>
      </c>
      <c r="C11" s="11">
        <f>'[1]Приложение № 1'!U139</f>
        <v>25577.832999999999</v>
      </c>
      <c r="D11" s="11">
        <f>[1]ЖКХ!E10</f>
        <v>25577.832999999999</v>
      </c>
      <c r="E11" s="12">
        <f t="shared" si="0"/>
        <v>100</v>
      </c>
    </row>
    <row r="12" spans="1:7" ht="75" customHeight="1">
      <c r="A12" s="9">
        <v>8</v>
      </c>
      <c r="B12" s="10" t="s">
        <v>13</v>
      </c>
      <c r="C12" s="11">
        <f>'[1]ГО и ЧС'!D24</f>
        <v>1765.98</v>
      </c>
      <c r="D12" s="11">
        <f>'[1]ГО и ЧС'!E24</f>
        <v>1765.98</v>
      </c>
      <c r="E12" s="12">
        <f t="shared" si="0"/>
        <v>100</v>
      </c>
    </row>
    <row r="13" spans="1:7" ht="81" customHeight="1">
      <c r="A13" s="9">
        <v>9</v>
      </c>
      <c r="B13" s="10" t="s">
        <v>14</v>
      </c>
      <c r="C13" s="11">
        <f>[1]Наркотики!E18</f>
        <v>55</v>
      </c>
      <c r="D13" s="11">
        <f>[1]Наркотики!F18</f>
        <v>55</v>
      </c>
      <c r="E13" s="14">
        <f t="shared" si="0"/>
        <v>100</v>
      </c>
    </row>
    <row r="14" spans="1:7" ht="60" customHeight="1">
      <c r="A14" s="9">
        <v>10</v>
      </c>
      <c r="B14" s="10" t="s">
        <v>15</v>
      </c>
      <c r="C14" s="11">
        <f>[1]Коррупция!C11</f>
        <v>50</v>
      </c>
      <c r="D14" s="11">
        <f>[1]Коррупция!E11</f>
        <v>49.8</v>
      </c>
      <c r="E14" s="14">
        <f t="shared" si="0"/>
        <v>99.6</v>
      </c>
    </row>
    <row r="15" spans="1:7" ht="48" customHeight="1">
      <c r="A15" s="9">
        <v>11</v>
      </c>
      <c r="B15" s="10" t="s">
        <v>16</v>
      </c>
      <c r="C15" s="11">
        <f>[1]Терориз!C19</f>
        <v>65</v>
      </c>
      <c r="D15" s="11">
        <f>[1]Терориз!E19</f>
        <v>60</v>
      </c>
      <c r="E15" s="12">
        <f t="shared" si="0"/>
        <v>92.307692307692307</v>
      </c>
    </row>
    <row r="16" spans="1:7" ht="59.25" customHeight="1">
      <c r="A16" s="9">
        <v>12</v>
      </c>
      <c r="B16" s="10" t="s">
        <v>17</v>
      </c>
      <c r="C16" s="11">
        <f>[1]Прест!E16</f>
        <v>40</v>
      </c>
      <c r="D16" s="11">
        <f>[1]Прест!F16</f>
        <v>40</v>
      </c>
      <c r="E16" s="14">
        <f t="shared" si="0"/>
        <v>100</v>
      </c>
    </row>
    <row r="17" spans="1:5" ht="60" customHeight="1">
      <c r="A17" s="9">
        <v>13</v>
      </c>
      <c r="B17" s="10" t="s">
        <v>18</v>
      </c>
      <c r="C17" s="11">
        <f>[1]ОБДД!G10</f>
        <v>35</v>
      </c>
      <c r="D17" s="11">
        <f>[1]ОБДД!H10</f>
        <v>35</v>
      </c>
      <c r="E17" s="14">
        <f t="shared" si="0"/>
        <v>100</v>
      </c>
    </row>
    <row r="18" spans="1:5" ht="58.5" customHeight="1">
      <c r="A18" s="9">
        <v>14</v>
      </c>
      <c r="B18" s="10" t="s">
        <v>19</v>
      </c>
      <c r="C18" s="15">
        <f>[1]Архитектура!D10</f>
        <v>2609</v>
      </c>
      <c r="D18" s="15">
        <f>[1]Архитектура!E10</f>
        <v>2493.42</v>
      </c>
      <c r="E18" s="12">
        <f t="shared" si="0"/>
        <v>95.569950172479878</v>
      </c>
    </row>
    <row r="19" spans="1:5" ht="60" customHeight="1">
      <c r="A19" s="9">
        <v>15</v>
      </c>
      <c r="B19" s="10" t="s">
        <v>20</v>
      </c>
      <c r="C19" s="11">
        <f>'[1]Мун.служба '!D6</f>
        <v>115.25</v>
      </c>
      <c r="D19" s="11">
        <f>'[1]Мун.служба '!E6</f>
        <v>115.25</v>
      </c>
      <c r="E19" s="14">
        <f t="shared" si="0"/>
        <v>100</v>
      </c>
    </row>
    <row r="20" spans="1:5" ht="62.25" customHeight="1">
      <c r="A20" s="9">
        <v>16</v>
      </c>
      <c r="B20" s="10" t="s">
        <v>21</v>
      </c>
      <c r="C20" s="11">
        <f>[1]Рем.дорог!C14</f>
        <v>30025.315000000002</v>
      </c>
      <c r="D20" s="11">
        <f>[1]Рем.дорог!E14</f>
        <v>30025.315000000002</v>
      </c>
      <c r="E20" s="14">
        <f t="shared" si="0"/>
        <v>100</v>
      </c>
    </row>
    <row r="21" spans="1:5" ht="60.75" customHeight="1">
      <c r="A21" s="9">
        <v>17</v>
      </c>
      <c r="B21" s="10" t="s">
        <v>22</v>
      </c>
      <c r="C21" s="12">
        <f>[1]гор.среда!C13</f>
        <v>10953.49</v>
      </c>
      <c r="D21" s="12">
        <f>[1]гор.среда!E13</f>
        <v>10953.49</v>
      </c>
      <c r="E21" s="14">
        <f t="shared" si="0"/>
        <v>100</v>
      </c>
    </row>
    <row r="22" spans="1:5" ht="42.75" customHeight="1">
      <c r="A22" s="8"/>
      <c r="B22" s="16" t="s">
        <v>23</v>
      </c>
      <c r="C22" s="17">
        <f>SUM(C5:C21)</f>
        <v>330879.58799999999</v>
      </c>
      <c r="D22" s="18">
        <f>SUM(D5:D21)</f>
        <v>206488.16399999999</v>
      </c>
      <c r="E22" s="19">
        <f t="shared" si="0"/>
        <v>62.405833266450998</v>
      </c>
    </row>
    <row r="23" spans="1:5">
      <c r="C23" s="22"/>
    </row>
    <row r="24" spans="1:5">
      <c r="C24" s="22"/>
    </row>
    <row r="25" spans="1:5">
      <c r="C25" s="22"/>
    </row>
    <row r="26" spans="1:5">
      <c r="C26" s="22"/>
    </row>
    <row r="27" spans="1:5">
      <c r="C27" s="22"/>
    </row>
    <row r="28" spans="1:5">
      <c r="C28" s="22"/>
    </row>
    <row r="29" spans="1:5">
      <c r="C29" s="22"/>
    </row>
    <row r="30" spans="1:5">
      <c r="C30" s="22"/>
    </row>
    <row r="31" spans="1:5">
      <c r="C31" s="22"/>
    </row>
    <row r="32" spans="1:5">
      <c r="C32" s="22"/>
    </row>
    <row r="33" spans="3:3">
      <c r="C33" s="22"/>
    </row>
    <row r="34" spans="3:3">
      <c r="C34" s="22"/>
    </row>
    <row r="35" spans="3:3">
      <c r="C35" s="22"/>
    </row>
    <row r="36" spans="3:3">
      <c r="C36" s="22"/>
    </row>
    <row r="37" spans="3:3">
      <c r="C37" s="22"/>
    </row>
    <row r="38" spans="3:3">
      <c r="C38" s="22"/>
    </row>
    <row r="39" spans="3:3">
      <c r="C39" s="22"/>
    </row>
    <row r="40" spans="3:3">
      <c r="C40" s="22"/>
    </row>
    <row r="41" spans="3:3">
      <c r="C41" s="22"/>
    </row>
    <row r="42" spans="3:3">
      <c r="C42" s="22"/>
    </row>
    <row r="43" spans="3:3">
      <c r="C43" s="22"/>
    </row>
    <row r="44" spans="3:3">
      <c r="C44" s="22"/>
    </row>
    <row r="45" spans="3:3">
      <c r="C45" s="22"/>
    </row>
    <row r="46" spans="3:3">
      <c r="C46" s="22"/>
    </row>
    <row r="47" spans="3:3">
      <c r="C47" s="22"/>
    </row>
    <row r="48" spans="3:3">
      <c r="C48" s="22"/>
    </row>
    <row r="49" spans="3:3">
      <c r="C49" s="22"/>
    </row>
    <row r="50" spans="3:3">
      <c r="C50" s="22"/>
    </row>
    <row r="51" spans="3:3">
      <c r="C51" s="22"/>
    </row>
    <row r="52" spans="3:3">
      <c r="C52" s="22"/>
    </row>
    <row r="53" spans="3:3">
      <c r="C53" s="22"/>
    </row>
    <row r="54" spans="3:3">
      <c r="C54" s="22"/>
    </row>
    <row r="55" spans="3:3">
      <c r="C55" s="22"/>
    </row>
    <row r="56" spans="3:3">
      <c r="C56" s="22"/>
    </row>
    <row r="57" spans="3:3">
      <c r="C57" s="22"/>
    </row>
    <row r="58" spans="3:3">
      <c r="C58" s="22"/>
    </row>
    <row r="59" spans="3:3">
      <c r="C59" s="22"/>
    </row>
    <row r="60" spans="3:3">
      <c r="C60" s="22"/>
    </row>
    <row r="61" spans="3:3">
      <c r="C61" s="22"/>
    </row>
    <row r="62" spans="3:3">
      <c r="C62" s="22"/>
    </row>
    <row r="63" spans="3:3">
      <c r="C63" s="22"/>
    </row>
    <row r="64" spans="3:3">
      <c r="C64" s="22"/>
    </row>
    <row r="65" spans="3:3">
      <c r="C65" s="22"/>
    </row>
    <row r="66" spans="3:3">
      <c r="C66" s="22"/>
    </row>
    <row r="67" spans="3:3">
      <c r="C67" s="22"/>
    </row>
    <row r="68" spans="3:3">
      <c r="C68" s="22"/>
    </row>
    <row r="69" spans="3:3">
      <c r="C69" s="22"/>
    </row>
    <row r="70" spans="3:3">
      <c r="C70" s="22"/>
    </row>
    <row r="71" spans="3:3">
      <c r="C71" s="22"/>
    </row>
    <row r="72" spans="3:3">
      <c r="C72" s="22"/>
    </row>
    <row r="73" spans="3:3">
      <c r="C73" s="22"/>
    </row>
    <row r="74" spans="3:3">
      <c r="C74" s="22"/>
    </row>
    <row r="75" spans="3:3">
      <c r="C75" s="22"/>
    </row>
    <row r="76" spans="3:3">
      <c r="C76" s="22"/>
    </row>
    <row r="77" spans="3:3">
      <c r="C77" s="22"/>
    </row>
    <row r="78" spans="3:3">
      <c r="C78" s="22"/>
    </row>
    <row r="79" spans="3:3">
      <c r="C79" s="22"/>
    </row>
    <row r="80" spans="3:3">
      <c r="C80" s="22"/>
    </row>
    <row r="81" spans="3:3">
      <c r="C81" s="22"/>
    </row>
    <row r="82" spans="3:3">
      <c r="C82" s="22"/>
    </row>
    <row r="83" spans="3:3">
      <c r="C83" s="22"/>
    </row>
    <row r="84" spans="3:3">
      <c r="C84" s="22"/>
    </row>
    <row r="85" spans="3:3">
      <c r="C85" s="22"/>
    </row>
    <row r="86" spans="3:3">
      <c r="C86" s="22"/>
    </row>
    <row r="87" spans="3:3">
      <c r="C87" s="22"/>
    </row>
    <row r="88" spans="3:3">
      <c r="C88" s="22"/>
    </row>
    <row r="89" spans="3:3">
      <c r="C89" s="22"/>
    </row>
    <row r="90" spans="3:3">
      <c r="C90" s="22"/>
    </row>
    <row r="91" spans="3:3">
      <c r="C91" s="22"/>
    </row>
    <row r="92" spans="3:3">
      <c r="C92" s="22"/>
    </row>
    <row r="93" spans="3:3">
      <c r="C93" s="22"/>
    </row>
    <row r="94" spans="3:3">
      <c r="C94" s="22"/>
    </row>
    <row r="95" spans="3:3">
      <c r="C95" s="22"/>
    </row>
    <row r="96" spans="3:3">
      <c r="C96" s="22"/>
    </row>
    <row r="97" spans="3:3">
      <c r="C97" s="22"/>
    </row>
    <row r="98" spans="3:3">
      <c r="C98" s="22"/>
    </row>
    <row r="99" spans="3:3">
      <c r="C99" s="22"/>
    </row>
    <row r="100" spans="3:3">
      <c r="C100" s="22"/>
    </row>
    <row r="101" spans="3:3">
      <c r="C101" s="22"/>
    </row>
    <row r="102" spans="3:3">
      <c r="C102" s="22"/>
    </row>
    <row r="103" spans="3:3">
      <c r="C103" s="22"/>
    </row>
    <row r="104" spans="3:3">
      <c r="C104" s="22"/>
    </row>
    <row r="105" spans="3:3">
      <c r="C105" s="22"/>
    </row>
    <row r="106" spans="3:3">
      <c r="C106" s="22"/>
    </row>
    <row r="107" spans="3:3">
      <c r="C107" s="22"/>
    </row>
    <row r="108" spans="3:3">
      <c r="C108" s="22"/>
    </row>
    <row r="109" spans="3:3">
      <c r="C109" s="22"/>
    </row>
    <row r="110" spans="3:3">
      <c r="C110" s="22"/>
    </row>
    <row r="111" spans="3:3">
      <c r="C111" s="22"/>
    </row>
    <row r="112" spans="3:3">
      <c r="C112" s="22"/>
    </row>
    <row r="113" spans="3:3">
      <c r="C113" s="22"/>
    </row>
    <row r="114" spans="3:3">
      <c r="C114" s="22"/>
    </row>
    <row r="115" spans="3:3">
      <c r="C115" s="22"/>
    </row>
    <row r="116" spans="3:3">
      <c r="C116" s="22"/>
    </row>
    <row r="117" spans="3:3">
      <c r="C117" s="22"/>
    </row>
    <row r="118" spans="3:3">
      <c r="C118" s="22"/>
    </row>
    <row r="119" spans="3:3">
      <c r="C119" s="22"/>
    </row>
    <row r="120" spans="3:3">
      <c r="C120" s="22"/>
    </row>
    <row r="121" spans="3:3">
      <c r="C121" s="22"/>
    </row>
    <row r="122" spans="3:3">
      <c r="C122" s="22"/>
    </row>
    <row r="123" spans="3:3">
      <c r="C123" s="22"/>
    </row>
    <row r="124" spans="3:3">
      <c r="C124" s="22"/>
    </row>
    <row r="125" spans="3:3">
      <c r="C125" s="22"/>
    </row>
    <row r="126" spans="3:3">
      <c r="C126" s="22"/>
    </row>
    <row r="127" spans="3:3">
      <c r="C127" s="22"/>
    </row>
    <row r="128" spans="3:3">
      <c r="C128" s="22"/>
    </row>
    <row r="129" spans="3:3">
      <c r="C129" s="22"/>
    </row>
  </sheetData>
  <mergeCells count="1">
    <mergeCell ref="A2:E2"/>
  </mergeCells>
  <pageMargins left="0.59055118110236227" right="0.59055118110236227" top="0.74803149606299213" bottom="0.74803149606299213" header="0.31496062992125984" footer="0.31496062992125984"/>
  <pageSetup paperSize="9" scale="58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tronik</dc:creator>
  <cp:lastModifiedBy>tronik</cp:lastModifiedBy>
  <dcterms:created xsi:type="dcterms:W3CDTF">2022-03-28T09:42:45Z</dcterms:created>
  <dcterms:modified xsi:type="dcterms:W3CDTF">2022-03-28T09:44:06Z</dcterms:modified>
</cp:coreProperties>
</file>