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СВОД 2022 3 КВАРТАЛ 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22" i="4" l="1"/>
  <c r="E22" i="4" s="1"/>
  <c r="C22" i="4"/>
  <c r="D21" i="4"/>
  <c r="C21" i="4"/>
  <c r="E21" i="4" s="1"/>
  <c r="D20" i="4"/>
  <c r="E20" i="4" s="1"/>
  <c r="C20" i="4"/>
  <c r="D19" i="4"/>
  <c r="E19" i="4" s="1"/>
  <c r="C19" i="4"/>
  <c r="D18" i="4"/>
  <c r="E18" i="4" s="1"/>
  <c r="D17" i="4"/>
  <c r="E17" i="4" s="1"/>
  <c r="C17" i="4"/>
  <c r="E16" i="4"/>
  <c r="D16" i="4"/>
  <c r="C16" i="4"/>
  <c r="D15" i="4"/>
  <c r="C15" i="4"/>
  <c r="D14" i="4"/>
  <c r="C14" i="4"/>
  <c r="E14" i="4" s="1"/>
  <c r="D13" i="4"/>
  <c r="C13" i="4"/>
  <c r="D12" i="4"/>
  <c r="E12" i="4" s="1"/>
  <c r="C12" i="4"/>
  <c r="D11" i="4"/>
  <c r="C11" i="4"/>
  <c r="D10" i="4"/>
  <c r="C10" i="4"/>
  <c r="E10" i="4" s="1"/>
  <c r="D9" i="4"/>
  <c r="E9" i="4" s="1"/>
  <c r="C9" i="4"/>
  <c r="D8" i="4"/>
  <c r="E8" i="4" s="1"/>
  <c r="C8" i="4"/>
  <c r="D7" i="4"/>
  <c r="E7" i="4" s="1"/>
  <c r="C7" i="4"/>
  <c r="D6" i="4"/>
  <c r="C6" i="4"/>
  <c r="D5" i="4"/>
  <c r="C5" i="4"/>
  <c r="E6" i="4" l="1"/>
  <c r="E13" i="4"/>
  <c r="E15" i="4"/>
  <c r="C23" i="4"/>
  <c r="D23" i="4"/>
  <c r="E11" i="4"/>
  <c r="E23" i="4"/>
  <c r="E5" i="4"/>
</calcChain>
</file>

<file path=xl/sharedStrings.xml><?xml version="1.0" encoding="utf-8"?>
<sst xmlns="http://schemas.openxmlformats.org/spreadsheetml/2006/main" count="25" uniqueCount="25">
  <si>
    <t>Отчет о выполнении муниципальных программ  МР «Кизилюртовский район» за 3 квартал 2022</t>
  </si>
  <si>
    <t>№ п/п</t>
  </si>
  <si>
    <t>Муниципальные программы</t>
  </si>
  <si>
    <t>План на 2022 год  с учетом изменений    (тыс. руб.)</t>
  </si>
  <si>
    <t>Фактически  использовано  средств за 3 кв. 2022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</si>
  <si>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</si>
  <si>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2022-2024 годы (П-170 от 26.11.2021)</t>
  </si>
  <si>
    <t>Раздел 2 "Развитие культуры" в составе Комплексной программы СЭР МР "Кизилюртовский район" на 2022-2024 годы (П-170 от 26.11.2021)</t>
  </si>
  <si>
    <t>Раздел 3 "Развитие туризма" в составе Комплексной программы СЭР МР "Кизилюртовский район" на 2022-2024 годы (П-170 от 26.11.2021)</t>
  </si>
  <si>
    <t>Раздел 4 "Развитие молодежной политики" в составе Комплексной программы СЭР МР "Кизилюртовский район" на 2022-2024 годы (П-170 от 26.11.2021)</t>
  </si>
  <si>
    <t>Раздел 5 "Развитие физической культуры и спорта" в составе Комплексной программы СЭР МР "Кизилюртовский район" на 2022-2024 годы (П-170 от 26.11.2021)</t>
  </si>
  <si>
    <t>Раздел 6 "Развитие системы образования" в составе Комплексной программы СЭР МР "Кизилюртовский район" на 2022-2024 годы (П-170 от 26.11.2021)</t>
  </si>
  <si>
    <t>Раздел 7 "Развитие жилищно-коммунального хозяйства" в составе Комплексной программы СЭР МР "Кизилюртовский район" на 2022-2024 годы (П-170 от 26.11.2021)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</si>
  <si>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</si>
  <si>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2021-2022 годы" (П-158 от 25.11.2020)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</si>
  <si>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</si>
  <si>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2022 год (П-163 от 15.11.2021)</t>
  </si>
  <si>
    <t>Муниципальная программа "Профилактика правонарушений и противодействие преступности в Кизилюртовском районе на 2021 -2022 годы (П-161 от 26.11.2020)</t>
  </si>
  <si>
    <t>Муниципальная программа "Формирование законопослушного поведения участников дорожного движения в МР "Кизилюртовский район" на 2021-2022 годы" (П-160 от 26.11.2020)</t>
  </si>
  <si>
    <t>Муниципальная программа "Оформление права собственности и использование имущества МР "Кизилюртовский район" на 2020-2022 годы"  (П-120 от 01.11.2019)</t>
  </si>
  <si>
    <t>Муниципальная программа "Развитие муниципальной службы в муниципальном районе "Кизилюртовский район" Республики Дагестан  на 2020-2022 годы" (П-109 от 07.10.2019)</t>
  </si>
  <si>
    <t>Муниципальная программа "Ремонт автомобильных дорог общего пользования местного значения МР "Кизилюртовский район" на        2022-2024 годы" (П-53 от 25.03.2022)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</si>
  <si>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</si>
  <si>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Муниципальная программа «Развитие и поддержка  малого и среднего предпринимательства в МР «Кизилюртовский район»  на 2022 – 2024 годы  (П - от 22.04.2022 №72 ) </t>
  </si>
  <si>
    <t>Всего по программам: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</si>
</sst>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Open Sans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1" applyFont="1"/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2" fontId="4" fillId="0" borderId="0" xfId="1" applyNumberFormat="1" applyFont="1"/>
    <xf numFmtId="2" fontId="7" fillId="2" borderId="4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2" fontId="6" fillId="2" borderId="4" xfId="1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2" borderId="0" xfId="1" applyFont="1" applyFill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3" xfId="2"/>
    <cellStyle name="Финансовый 2" xfId="3"/>
    <cellStyle name="Финансовый 3" xfId="4"/>
    <cellStyle name="Финансовый 3 2" xfId="5"/>
    <cellStyle name="Финансовый 4" xfId="6"/>
    <cellStyle name="Финансовый 5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Desktop\&#1053;&#1086;&#1074;&#1072;&#1103;%20&#1087;&#1072;&#1087;&#1082;&#1072;%20(8)\&#1057;&#1042;&#1054;&#1044;%20&#1079;&#1072;%203%20&#1082;&#1074;&#1072;&#1088;&#1090;&#1072;&#1083;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"/>
      <sheetName val="УСХ"/>
      <sheetName val="Культура"/>
      <sheetName val="Туризм"/>
      <sheetName val="МП"/>
      <sheetName val="ФК и спорт"/>
      <sheetName val="Образование"/>
      <sheetName val="ЖКХ"/>
      <sheetName val="ГОЧС"/>
      <sheetName val="Наркотики "/>
      <sheetName val="Коррупция"/>
      <sheetName val="Антитеррор"/>
      <sheetName val="Преступность "/>
      <sheetName val="ОБДД"/>
      <sheetName val="МСП"/>
      <sheetName val="Муницип.служба"/>
      <sheetName val="Дороги"/>
      <sheetName val="Комф.гор.среда"/>
      <sheetName val="Приложение № 1"/>
      <sheetName val="Приложение 2"/>
    </sheetNames>
    <sheetDataSet>
      <sheetData sheetId="0"/>
      <sheetData sheetId="1">
        <row r="18">
          <cell r="D18">
            <v>22410</v>
          </cell>
          <cell r="N18">
            <v>5100</v>
          </cell>
        </row>
      </sheetData>
      <sheetData sheetId="2">
        <row r="27">
          <cell r="D27">
            <v>910.53</v>
          </cell>
          <cell r="N27">
            <v>692.53</v>
          </cell>
        </row>
      </sheetData>
      <sheetData sheetId="3">
        <row r="15">
          <cell r="D15">
            <v>150</v>
          </cell>
          <cell r="N15">
            <v>0</v>
          </cell>
        </row>
      </sheetData>
      <sheetData sheetId="4">
        <row r="31">
          <cell r="D31">
            <v>500</v>
          </cell>
          <cell r="N31">
            <v>494</v>
          </cell>
        </row>
      </sheetData>
      <sheetData sheetId="5">
        <row r="19">
          <cell r="D19">
            <v>2000</v>
          </cell>
          <cell r="N19">
            <v>995.7</v>
          </cell>
        </row>
      </sheetData>
      <sheetData sheetId="6">
        <row r="39">
          <cell r="D39">
            <v>81353.33</v>
          </cell>
          <cell r="N39">
            <v>42378.237999999998</v>
          </cell>
        </row>
      </sheetData>
      <sheetData sheetId="7">
        <row r="12">
          <cell r="D12">
            <v>13000</v>
          </cell>
          <cell r="N12">
            <v>3672</v>
          </cell>
        </row>
      </sheetData>
      <sheetData sheetId="8">
        <row r="28">
          <cell r="D28">
            <v>8507</v>
          </cell>
          <cell r="N28">
            <v>1899</v>
          </cell>
        </row>
      </sheetData>
      <sheetData sheetId="9">
        <row r="16">
          <cell r="D16">
            <v>55</v>
          </cell>
          <cell r="N16">
            <v>0</v>
          </cell>
        </row>
      </sheetData>
      <sheetData sheetId="10">
        <row r="16">
          <cell r="D16">
            <v>50</v>
          </cell>
          <cell r="N16">
            <v>0</v>
          </cell>
        </row>
      </sheetData>
      <sheetData sheetId="11">
        <row r="14">
          <cell r="D14">
            <v>65</v>
          </cell>
          <cell r="N14">
            <v>0</v>
          </cell>
        </row>
      </sheetData>
      <sheetData sheetId="12">
        <row r="13">
          <cell r="D13">
            <v>40</v>
          </cell>
          <cell r="N13">
            <v>0</v>
          </cell>
        </row>
      </sheetData>
      <sheetData sheetId="13">
        <row r="10">
          <cell r="D10">
            <v>35</v>
          </cell>
          <cell r="N10">
            <v>0</v>
          </cell>
        </row>
      </sheetData>
      <sheetData sheetId="14">
        <row r="10">
          <cell r="D10">
            <v>50</v>
          </cell>
          <cell r="N10">
            <v>50</v>
          </cell>
        </row>
      </sheetData>
      <sheetData sheetId="15">
        <row r="13">
          <cell r="D13">
            <v>154.78700000000001</v>
          </cell>
          <cell r="N13">
            <v>0</v>
          </cell>
        </row>
      </sheetData>
      <sheetData sheetId="16">
        <row r="12">
          <cell r="D12">
            <v>44381.8</v>
          </cell>
          <cell r="N12">
            <v>29268.600000000002</v>
          </cell>
        </row>
      </sheetData>
      <sheetData sheetId="17">
        <row r="12">
          <cell r="D12">
            <v>10102.1</v>
          </cell>
          <cell r="N12">
            <v>10102.1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0"/>
  <sheetViews>
    <sheetView tabSelected="1" workbookViewId="0">
      <selection activeCell="A2" sqref="A2:E2"/>
    </sheetView>
  </sheetViews>
  <sheetFormatPr defaultRowHeight="18.75"/>
  <cols>
    <col min="1" max="1" width="5.28515625" style="17" customWidth="1"/>
    <col min="2" max="2" width="87.140625" style="18" customWidth="1"/>
    <col min="3" max="3" width="22" style="20" customWidth="1"/>
    <col min="4" max="4" width="21.42578125" style="20" customWidth="1"/>
    <col min="5" max="5" width="17" style="19" customWidth="1"/>
    <col min="6" max="6" width="17.7109375" style="1" customWidth="1"/>
    <col min="7" max="16384" width="9.140625" style="1"/>
  </cols>
  <sheetData>
    <row r="2" spans="1:7" ht="30.75" customHeight="1">
      <c r="A2" s="21" t="s">
        <v>0</v>
      </c>
      <c r="B2" s="22"/>
      <c r="C2" s="22"/>
      <c r="D2" s="22"/>
      <c r="E2" s="23"/>
    </row>
    <row r="3" spans="1:7" ht="95.25" customHeight="1">
      <c r="A3" s="2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4"/>
    </row>
    <row r="4" spans="1:7">
      <c r="A4" s="5">
        <v>1</v>
      </c>
      <c r="B4" s="5">
        <v>2</v>
      </c>
      <c r="C4" s="6">
        <v>3</v>
      </c>
      <c r="D4" s="6">
        <v>4</v>
      </c>
      <c r="E4" s="5">
        <v>5</v>
      </c>
    </row>
    <row r="5" spans="1:7" ht="60.75" customHeight="1">
      <c r="A5" s="6">
        <v>1</v>
      </c>
      <c r="B5" s="7" t="s">
        <v>6</v>
      </c>
      <c r="C5" s="8">
        <f>[1]УСХ!D18</f>
        <v>22410</v>
      </c>
      <c r="D5" s="8">
        <f>[1]УСХ!N18</f>
        <v>5100</v>
      </c>
      <c r="E5" s="8">
        <f>D5/C5*100</f>
        <v>22.757697456492636</v>
      </c>
      <c r="G5" s="9"/>
    </row>
    <row r="6" spans="1:7" ht="50.25" customHeight="1">
      <c r="A6" s="6">
        <v>2</v>
      </c>
      <c r="B6" s="7" t="s">
        <v>7</v>
      </c>
      <c r="C6" s="10">
        <f>[1]Культура!D27</f>
        <v>910.53</v>
      </c>
      <c r="D6" s="8">
        <f>[1]Культура!N27</f>
        <v>692.53</v>
      </c>
      <c r="E6" s="8">
        <f t="shared" ref="E6:E23" si="0">D6/C6*100</f>
        <v>76.057900343755833</v>
      </c>
    </row>
    <row r="7" spans="1:7" ht="49.5" customHeight="1">
      <c r="A7" s="6">
        <v>3</v>
      </c>
      <c r="B7" s="7" t="s">
        <v>8</v>
      </c>
      <c r="C7" s="8">
        <f>[1]Туризм!D15</f>
        <v>150</v>
      </c>
      <c r="D7" s="10">
        <f>[1]Туризм!N15</f>
        <v>0</v>
      </c>
      <c r="E7" s="8">
        <f t="shared" si="0"/>
        <v>0</v>
      </c>
    </row>
    <row r="8" spans="1:7" ht="61.5" customHeight="1">
      <c r="A8" s="6">
        <v>4</v>
      </c>
      <c r="B8" s="7" t="s">
        <v>9</v>
      </c>
      <c r="C8" s="8">
        <f>[1]МП!D31</f>
        <v>500</v>
      </c>
      <c r="D8" s="8">
        <f>[1]МП!N31</f>
        <v>494</v>
      </c>
      <c r="E8" s="8">
        <f t="shared" si="0"/>
        <v>98.8</v>
      </c>
    </row>
    <row r="9" spans="1:7" ht="57" customHeight="1">
      <c r="A9" s="6">
        <v>5</v>
      </c>
      <c r="B9" s="7" t="s">
        <v>10</v>
      </c>
      <c r="C9" s="8">
        <f>'[1]ФК и спорт'!D19</f>
        <v>2000</v>
      </c>
      <c r="D9" s="8">
        <f>'[1]ФК и спорт'!N19</f>
        <v>995.7</v>
      </c>
      <c r="E9" s="8">
        <f t="shared" si="0"/>
        <v>49.785000000000004</v>
      </c>
    </row>
    <row r="10" spans="1:7" ht="56.25">
      <c r="A10" s="6">
        <v>6</v>
      </c>
      <c r="B10" s="7" t="s">
        <v>11</v>
      </c>
      <c r="C10" s="10">
        <f>[1]Образование!D39</f>
        <v>81353.33</v>
      </c>
      <c r="D10" s="10">
        <f>[1]Образование!N39</f>
        <v>42378.237999999998</v>
      </c>
      <c r="E10" s="8">
        <f t="shared" si="0"/>
        <v>52.091583712676538</v>
      </c>
    </row>
    <row r="11" spans="1:7" ht="63" customHeight="1">
      <c r="A11" s="6">
        <v>7</v>
      </c>
      <c r="B11" s="7" t="s">
        <v>12</v>
      </c>
      <c r="C11" s="10">
        <f>[1]ЖКХ!D12</f>
        <v>13000</v>
      </c>
      <c r="D11" s="10">
        <f>[1]ЖКХ!N12</f>
        <v>3672</v>
      </c>
      <c r="E11" s="8">
        <f t="shared" si="0"/>
        <v>28.246153846153849</v>
      </c>
    </row>
    <row r="12" spans="1:7" ht="75" customHeight="1">
      <c r="A12" s="6">
        <v>8</v>
      </c>
      <c r="B12" s="11" t="s">
        <v>13</v>
      </c>
      <c r="C12" s="10">
        <f>[1]ГОЧС!D28</f>
        <v>8507</v>
      </c>
      <c r="D12" s="10">
        <f>[1]ГОЧС!N28</f>
        <v>1899</v>
      </c>
      <c r="E12" s="8">
        <f t="shared" si="0"/>
        <v>22.322792994004935</v>
      </c>
    </row>
    <row r="13" spans="1:7" ht="81" customHeight="1">
      <c r="A13" s="6">
        <v>9</v>
      </c>
      <c r="B13" s="11" t="s">
        <v>14</v>
      </c>
      <c r="C13" s="10">
        <f>'[1]Наркотики '!D16</f>
        <v>55</v>
      </c>
      <c r="D13" s="10">
        <f>'[1]Наркотики '!N16</f>
        <v>0</v>
      </c>
      <c r="E13" s="8">
        <f t="shared" si="0"/>
        <v>0</v>
      </c>
    </row>
    <row r="14" spans="1:7" ht="60" customHeight="1">
      <c r="A14" s="6">
        <v>10</v>
      </c>
      <c r="B14" s="11" t="s">
        <v>15</v>
      </c>
      <c r="C14" s="10">
        <f>[1]Коррупция!D16</f>
        <v>50</v>
      </c>
      <c r="D14" s="10">
        <f>[1]Коррупция!N16</f>
        <v>0</v>
      </c>
      <c r="E14" s="8">
        <f t="shared" si="0"/>
        <v>0</v>
      </c>
    </row>
    <row r="15" spans="1:7" ht="48" customHeight="1">
      <c r="A15" s="6">
        <v>11</v>
      </c>
      <c r="B15" s="11" t="s">
        <v>16</v>
      </c>
      <c r="C15" s="10">
        <f>[1]Антитеррор!D14</f>
        <v>65</v>
      </c>
      <c r="D15" s="10">
        <f>[1]Антитеррор!N14</f>
        <v>0</v>
      </c>
      <c r="E15" s="8">
        <f t="shared" si="0"/>
        <v>0</v>
      </c>
    </row>
    <row r="16" spans="1:7" ht="59.25" customHeight="1">
      <c r="A16" s="6">
        <v>12</v>
      </c>
      <c r="B16" s="11" t="s">
        <v>17</v>
      </c>
      <c r="C16" s="10">
        <f>'[1]Преступность '!D13</f>
        <v>40</v>
      </c>
      <c r="D16" s="10">
        <f>'[1]Преступность '!N13</f>
        <v>0</v>
      </c>
      <c r="E16" s="8">
        <f t="shared" si="0"/>
        <v>0</v>
      </c>
    </row>
    <row r="17" spans="1:5" ht="60" customHeight="1">
      <c r="A17" s="6">
        <v>13</v>
      </c>
      <c r="B17" s="11" t="s">
        <v>18</v>
      </c>
      <c r="C17" s="10">
        <f>[1]ОБДД!D10</f>
        <v>35</v>
      </c>
      <c r="D17" s="10">
        <f>[1]ОБДД!N10</f>
        <v>0</v>
      </c>
      <c r="E17" s="8">
        <f t="shared" si="0"/>
        <v>0</v>
      </c>
    </row>
    <row r="18" spans="1:5" ht="58.5" customHeight="1">
      <c r="A18" s="6">
        <v>14</v>
      </c>
      <c r="B18" s="11" t="s">
        <v>19</v>
      </c>
      <c r="C18" s="12">
        <v>650</v>
      </c>
      <c r="D18" s="12">
        <f>31.8+180</f>
        <v>211.8</v>
      </c>
      <c r="E18" s="8">
        <f t="shared" si="0"/>
        <v>32.584615384615383</v>
      </c>
    </row>
    <row r="19" spans="1:5" ht="60" customHeight="1">
      <c r="A19" s="6">
        <v>15</v>
      </c>
      <c r="B19" s="11" t="s">
        <v>20</v>
      </c>
      <c r="C19" s="10">
        <f>[1]Муницип.служба!D13</f>
        <v>154.78700000000001</v>
      </c>
      <c r="D19" s="10">
        <f>[1]Муницип.служба!N13</f>
        <v>0</v>
      </c>
      <c r="E19" s="8">
        <f t="shared" si="0"/>
        <v>0</v>
      </c>
    </row>
    <row r="20" spans="1:5" ht="62.25" customHeight="1">
      <c r="A20" s="6">
        <v>16</v>
      </c>
      <c r="B20" s="7" t="s">
        <v>21</v>
      </c>
      <c r="C20" s="10">
        <f>[1]Дороги!D12</f>
        <v>44381.8</v>
      </c>
      <c r="D20" s="10">
        <f>[1]Дороги!N12</f>
        <v>29268.600000000002</v>
      </c>
      <c r="E20" s="8">
        <f t="shared" si="0"/>
        <v>65.947302723188344</v>
      </c>
    </row>
    <row r="21" spans="1:5" ht="60.75" customHeight="1">
      <c r="A21" s="6">
        <v>17</v>
      </c>
      <c r="B21" s="11" t="s">
        <v>22</v>
      </c>
      <c r="C21" s="13">
        <f>[1]Комф.гор.среда!D12</f>
        <v>10102.1</v>
      </c>
      <c r="D21" s="8">
        <f>[1]Комф.гор.среда!N12</f>
        <v>10102.1</v>
      </c>
      <c r="E21" s="8">
        <f t="shared" si="0"/>
        <v>100</v>
      </c>
    </row>
    <row r="22" spans="1:5" ht="60.75" customHeight="1">
      <c r="A22" s="6">
        <v>18</v>
      </c>
      <c r="B22" s="11" t="s">
        <v>23</v>
      </c>
      <c r="C22" s="13">
        <f>[1]МСП!D10</f>
        <v>50</v>
      </c>
      <c r="D22" s="8">
        <f>[1]МСП!N10</f>
        <v>50</v>
      </c>
      <c r="E22" s="8">
        <f t="shared" si="0"/>
        <v>100</v>
      </c>
    </row>
    <row r="23" spans="1:5" ht="42.75" customHeight="1">
      <c r="A23" s="5"/>
      <c r="B23" s="14" t="s">
        <v>24</v>
      </c>
      <c r="C23" s="15">
        <f>SUM(C5:C22)</f>
        <v>184414.54699999999</v>
      </c>
      <c r="D23" s="16">
        <f>SUM(D5:D22)</f>
        <v>94863.968000000008</v>
      </c>
      <c r="E23" s="8">
        <f t="shared" si="0"/>
        <v>51.440610051223359</v>
      </c>
    </row>
    <row r="24" spans="1:5">
      <c r="C24" s="19"/>
    </row>
    <row r="25" spans="1:5">
      <c r="C25" s="19"/>
    </row>
    <row r="26" spans="1:5">
      <c r="C26" s="19"/>
    </row>
    <row r="27" spans="1:5">
      <c r="C27" s="19"/>
    </row>
    <row r="28" spans="1:5">
      <c r="C28" s="19"/>
    </row>
    <row r="29" spans="1:5">
      <c r="C29" s="19"/>
    </row>
    <row r="30" spans="1:5">
      <c r="C30" s="19"/>
    </row>
    <row r="31" spans="1:5">
      <c r="C31" s="19"/>
    </row>
    <row r="32" spans="1:5">
      <c r="C32" s="19"/>
    </row>
    <row r="33" spans="3:3">
      <c r="C33" s="19"/>
    </row>
    <row r="34" spans="3:3">
      <c r="C34" s="19"/>
    </row>
    <row r="35" spans="3:3">
      <c r="C35" s="19"/>
    </row>
    <row r="36" spans="3:3">
      <c r="C36" s="19"/>
    </row>
    <row r="37" spans="3:3">
      <c r="C37" s="19"/>
    </row>
    <row r="38" spans="3:3">
      <c r="C38" s="19"/>
    </row>
    <row r="39" spans="3:3">
      <c r="C39" s="19"/>
    </row>
    <row r="40" spans="3:3">
      <c r="C40" s="19"/>
    </row>
    <row r="41" spans="3:3">
      <c r="C41" s="19"/>
    </row>
    <row r="42" spans="3:3">
      <c r="C42" s="19"/>
    </row>
    <row r="43" spans="3:3">
      <c r="C43" s="19"/>
    </row>
    <row r="44" spans="3:3">
      <c r="C44" s="19"/>
    </row>
    <row r="45" spans="3:3">
      <c r="C45" s="19"/>
    </row>
    <row r="46" spans="3:3">
      <c r="C46" s="19"/>
    </row>
    <row r="47" spans="3:3">
      <c r="C47" s="19"/>
    </row>
    <row r="48" spans="3:3">
      <c r="C48" s="19"/>
    </row>
    <row r="49" spans="3:3">
      <c r="C49" s="19"/>
    </row>
    <row r="50" spans="3:3">
      <c r="C50" s="19"/>
    </row>
    <row r="51" spans="3:3">
      <c r="C51" s="19"/>
    </row>
    <row r="52" spans="3:3">
      <c r="C52" s="19"/>
    </row>
    <row r="53" spans="3:3">
      <c r="C53" s="19"/>
    </row>
    <row r="54" spans="3:3">
      <c r="C54" s="19"/>
    </row>
    <row r="55" spans="3:3">
      <c r="C55" s="19"/>
    </row>
    <row r="56" spans="3:3">
      <c r="C56" s="19"/>
    </row>
    <row r="57" spans="3:3">
      <c r="C57" s="19"/>
    </row>
    <row r="58" spans="3:3">
      <c r="C58" s="19"/>
    </row>
    <row r="59" spans="3:3">
      <c r="C59" s="19"/>
    </row>
    <row r="60" spans="3:3">
      <c r="C60" s="19"/>
    </row>
    <row r="61" spans="3:3">
      <c r="C61" s="19"/>
    </row>
    <row r="62" spans="3:3">
      <c r="C62" s="19"/>
    </row>
    <row r="63" spans="3:3">
      <c r="C63" s="19"/>
    </row>
    <row r="64" spans="3:3">
      <c r="C64" s="19"/>
    </row>
    <row r="65" spans="3:3">
      <c r="C65" s="19"/>
    </row>
    <row r="66" spans="3:3">
      <c r="C66" s="19"/>
    </row>
    <row r="67" spans="3:3">
      <c r="C67" s="19"/>
    </row>
    <row r="68" spans="3:3">
      <c r="C68" s="19"/>
    </row>
    <row r="69" spans="3:3">
      <c r="C69" s="19"/>
    </row>
    <row r="70" spans="3:3">
      <c r="C70" s="19"/>
    </row>
    <row r="71" spans="3:3">
      <c r="C71" s="19"/>
    </row>
    <row r="72" spans="3:3">
      <c r="C72" s="19"/>
    </row>
    <row r="73" spans="3:3">
      <c r="C73" s="19"/>
    </row>
    <row r="74" spans="3:3">
      <c r="C74" s="19"/>
    </row>
    <row r="75" spans="3:3">
      <c r="C75" s="19"/>
    </row>
    <row r="76" spans="3:3">
      <c r="C76" s="19"/>
    </row>
    <row r="77" spans="3:3">
      <c r="C77" s="19"/>
    </row>
    <row r="78" spans="3:3">
      <c r="C78" s="19"/>
    </row>
    <row r="79" spans="3:3">
      <c r="C79" s="19"/>
    </row>
    <row r="80" spans="3:3">
      <c r="C80" s="19"/>
    </row>
    <row r="81" spans="3:3">
      <c r="C81" s="19"/>
    </row>
    <row r="82" spans="3:3">
      <c r="C82" s="19"/>
    </row>
    <row r="83" spans="3:3">
      <c r="C83" s="19"/>
    </row>
    <row r="84" spans="3:3">
      <c r="C84" s="19"/>
    </row>
    <row r="85" spans="3:3">
      <c r="C85" s="19"/>
    </row>
    <row r="86" spans="3:3">
      <c r="C86" s="19"/>
    </row>
    <row r="87" spans="3:3">
      <c r="C87" s="19"/>
    </row>
    <row r="88" spans="3:3">
      <c r="C88" s="19"/>
    </row>
    <row r="89" spans="3:3">
      <c r="C89" s="19"/>
    </row>
    <row r="90" spans="3:3">
      <c r="C90" s="19"/>
    </row>
    <row r="91" spans="3:3">
      <c r="C91" s="19"/>
    </row>
    <row r="92" spans="3:3">
      <c r="C92" s="19"/>
    </row>
    <row r="93" spans="3:3">
      <c r="C93" s="19"/>
    </row>
    <row r="94" spans="3:3">
      <c r="C94" s="19"/>
    </row>
    <row r="95" spans="3:3">
      <c r="C95" s="19"/>
    </row>
    <row r="96" spans="3:3">
      <c r="C96" s="19"/>
    </row>
    <row r="97" spans="3:3">
      <c r="C97" s="19"/>
    </row>
    <row r="98" spans="3:3">
      <c r="C98" s="19"/>
    </row>
    <row r="99" spans="3:3">
      <c r="C99" s="19"/>
    </row>
    <row r="100" spans="3:3">
      <c r="C100" s="19"/>
    </row>
    <row r="101" spans="3:3">
      <c r="C101" s="19"/>
    </row>
    <row r="102" spans="3:3">
      <c r="C102" s="19"/>
    </row>
    <row r="103" spans="3:3">
      <c r="C103" s="19"/>
    </row>
    <row r="104" spans="3:3">
      <c r="C104" s="19"/>
    </row>
    <row r="105" spans="3:3">
      <c r="C105" s="19"/>
    </row>
    <row r="106" spans="3:3">
      <c r="C106" s="19"/>
    </row>
    <row r="107" spans="3:3">
      <c r="C107" s="19"/>
    </row>
    <row r="108" spans="3:3">
      <c r="C108" s="19"/>
    </row>
    <row r="109" spans="3:3">
      <c r="C109" s="19"/>
    </row>
    <row r="110" spans="3:3">
      <c r="C110" s="19"/>
    </row>
    <row r="111" spans="3:3">
      <c r="C111" s="19"/>
    </row>
    <row r="112" spans="3:3">
      <c r="C112" s="19"/>
    </row>
    <row r="113" spans="3:3">
      <c r="C113" s="19"/>
    </row>
    <row r="114" spans="3:3">
      <c r="C114" s="19"/>
    </row>
    <row r="115" spans="3:3">
      <c r="C115" s="19"/>
    </row>
    <row r="116" spans="3:3">
      <c r="C116" s="19"/>
    </row>
    <row r="117" spans="3:3">
      <c r="C117" s="19"/>
    </row>
    <row r="118" spans="3:3">
      <c r="C118" s="19"/>
    </row>
    <row r="119" spans="3:3">
      <c r="C119" s="19"/>
    </row>
    <row r="120" spans="3:3">
      <c r="C120" s="19"/>
    </row>
    <row r="121" spans="3:3">
      <c r="C121" s="19"/>
    </row>
    <row r="122" spans="3:3">
      <c r="C122" s="19"/>
    </row>
    <row r="123" spans="3:3">
      <c r="C123" s="19"/>
    </row>
    <row r="124" spans="3:3">
      <c r="C124" s="19"/>
    </row>
    <row r="125" spans="3:3">
      <c r="C125" s="19"/>
    </row>
    <row r="126" spans="3:3">
      <c r="C126" s="19"/>
    </row>
    <row r="127" spans="3:3">
      <c r="C127" s="19"/>
    </row>
    <row r="128" spans="3:3">
      <c r="C128" s="19"/>
    </row>
    <row r="129" spans="3:3">
      <c r="C129" s="19"/>
    </row>
    <row r="130" spans="3:3">
      <c r="C130" s="19"/>
    </row>
  </sheetData>
  <mergeCells count="1">
    <mergeCell ref="A2:E2"/>
  </mergeCells>
  <pageMargins left="0.59055118110236227" right="0.59055118110236227" top="0.74803149606299213" bottom="0.74803149606299213" header="0.31496062992125984" footer="0.31496062992125984"/>
  <pageSetup paperSize="9" scale="5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2022 3 КВАРТАЛ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2023-03-23T07:11:08Z</dcterms:modified>
</cp:coreProperties>
</file>